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<sst xmlns="http://schemas.openxmlformats.org/spreadsheetml/2006/main" count="57" uniqueCount="43">
  <si>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Крупнейшие игроки рынка промышленного строительства на Урале</t>
  </si>
  <si>
    <t>Компания</t>
  </si>
  <si>
    <t>Холдинг</t>
  </si>
  <si>
    <t>Регион</t>
  </si>
  <si>
    <t xml:space="preserve">Выручка, млрд рублей </t>
  </si>
  <si>
    <t>Прирост, %</t>
  </si>
  <si>
    <t>Валовая прибыль, млрд рублей</t>
  </si>
  <si>
    <t>Уренгойпромгражданстрой, СГК-Север, Ямалмеханизация, Заполярпромгражданстрой, Заполяргражданстрой, Ямалспецавтострой, СГК-Уренгойавтодор, Уренгойгорстроймонтаж, Горстроймонгтаж, Уренгойгражданстрой</t>
  </si>
  <si>
    <t>Стройгазконсалтинг</t>
  </si>
  <si>
    <t>Тюменская область</t>
  </si>
  <si>
    <t xml:space="preserve"> — </t>
  </si>
  <si>
    <t>УС БАЭС, УС Пермской ГРЭС, Стройком, Белоярская Уралэнергостроймеханизация</t>
  </si>
  <si>
    <t>УК "Уралэнергострой"</t>
  </si>
  <si>
    <t>Свердловская область</t>
  </si>
  <si>
    <t>Востокнефтезаводмонтаж, Уфимская монтажная фирма №1 ВНЗМ, Уфимская монтажная фирма №2 ВНЗМ, Стерлитамак-1 ВНЗМ, Стерлитамак-2 ВНЗМ, Салават-1 ВНЗМ, Салаватская монтажная фирма №2 ВНЗМ, Мелеуз ВНЗМ, Двигательмонтаж, СМУ №9 ВНЗМ, Фирма комплексного строител</t>
  </si>
  <si>
    <t>Востокнефтезаводмонтаж</t>
  </si>
  <si>
    <t>Башкирия</t>
  </si>
  <si>
    <t>Салаватнефтехимремстрой</t>
  </si>
  <si>
    <t>Башкиирия</t>
  </si>
  <si>
    <t>Спецгазавтотранс, Югорскремстройгаз, Запсибгазпром-Газификация</t>
  </si>
  <si>
    <t>Газпром</t>
  </si>
  <si>
    <t xml:space="preserve">— </t>
  </si>
  <si>
    <t xml:space="preserve">ГСИ Сургутнефтехиммонтаж, ГСИ Север-Нефтегазстрой, ГСИ СНЭМА, СМУ-4, ГСИ-Пермнефтегазстрой, ГСИ Трест №7   </t>
  </si>
  <si>
    <t>Глобалстрой-Инжиниринг</t>
  </si>
  <si>
    <t>Тюменская область, Пермский край</t>
  </si>
  <si>
    <t>Уренгоймонтажпромстрой</t>
  </si>
  <si>
    <t>Уралмонтажавтоматика, Промстрой, Талспецстрой</t>
  </si>
  <si>
    <t>Промстрой</t>
  </si>
  <si>
    <t>ПО "Монтажник"</t>
  </si>
  <si>
    <t>Челябинская область</t>
  </si>
  <si>
    <t>Нижневартовскстройдеталь</t>
  </si>
  <si>
    <t>Уралэлектрострой</t>
  </si>
  <si>
    <t>Оренбургская область</t>
  </si>
  <si>
    <t>Ямалстрой</t>
  </si>
  <si>
    <t>Уренгойгидромеханизация</t>
  </si>
  <si>
    <t>Севертрансстрой</t>
  </si>
  <si>
    <t>Нефтеспецстрой</t>
  </si>
  <si>
    <t>Прокатмонтаж</t>
  </si>
  <si>
    <t>Листпромстрой</t>
  </si>
  <si>
    <t>Сибнефтепромстрой</t>
  </si>
  <si>
    <t>Инсистрой</t>
  </si>
  <si>
    <t>Трест Сибкомплектмонтажналадка</t>
  </si>
  <si>
    <t>Источник: СПАРК-Интерфакс, данные компаний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</si>
</sst>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68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168" fontId="3" fillId="3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168" fontId="0" fillId="0" borderId="1" xfId="17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3" borderId="0" xfId="0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1" fontId="4" fillId="3" borderId="0" xfId="0" applyNumberFormat="1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37.375" style="0" customWidth="1"/>
    <col min="2" max="3" width="23.875" style="0" customWidth="1"/>
    <col min="4" max="4" width="12.375" style="0" bestFit="1" customWidth="1"/>
    <col min="5" max="5" width="12.75390625" style="0" customWidth="1"/>
    <col min="6" max="6" width="10.625" style="0" customWidth="1"/>
    <col min="7" max="7" width="20.00390625" style="0" customWidth="1"/>
    <col min="8" max="8" width="13.25390625" style="0" customWidth="1"/>
    <col min="9" max="9" width="11.625" style="0" customWidth="1"/>
    <col min="10" max="10" width="15.00390625" style="0" customWidth="1"/>
  </cols>
  <sheetData>
    <row r="1" ht="12.75">
      <c r="A1" t="s">
        <v>0</v>
      </c>
    </row>
    <row r="2" spans="1:9" ht="12.75">
      <c r="A2" s="1" t="s">
        <v>1</v>
      </c>
      <c r="B2" s="1" t="s">
        <v>2</v>
      </c>
      <c r="C2" s="2" t="s">
        <v>3</v>
      </c>
      <c r="D2" s="1" t="s">
        <v>4</v>
      </c>
      <c r="E2" s="1"/>
      <c r="F2" s="1" t="s">
        <v>5</v>
      </c>
      <c r="G2" s="1" t="s">
        <v>6</v>
      </c>
      <c r="H2" s="1"/>
      <c r="I2" s="1" t="s">
        <v>5</v>
      </c>
    </row>
    <row r="3" spans="1:9" ht="12.75">
      <c r="A3" s="1"/>
      <c r="B3" s="1"/>
      <c r="C3" s="3"/>
      <c r="D3" s="4">
        <v>2013</v>
      </c>
      <c r="E3" s="4">
        <v>2012</v>
      </c>
      <c r="F3" s="1"/>
      <c r="G3" s="4">
        <v>2013</v>
      </c>
      <c r="H3" s="4">
        <v>2012</v>
      </c>
      <c r="I3" s="1"/>
    </row>
    <row r="4" spans="1:9" ht="102">
      <c r="A4" s="5" t="s">
        <v>7</v>
      </c>
      <c r="B4" s="6" t="s">
        <v>8</v>
      </c>
      <c r="C4" s="6" t="s">
        <v>9</v>
      </c>
      <c r="D4" s="7">
        <v>98.96</v>
      </c>
      <c r="E4" s="8">
        <v>129.7</v>
      </c>
      <c r="F4" s="9">
        <f aca="true" t="shared" si="0" ref="F4:F23">D4/E4*100-100</f>
        <v>-23.700848111025437</v>
      </c>
      <c r="G4" s="10">
        <v>-1787</v>
      </c>
      <c r="H4" s="10">
        <v>5473</v>
      </c>
      <c r="I4" s="11" t="s">
        <v>10</v>
      </c>
    </row>
    <row r="5" spans="1:9" ht="38.25">
      <c r="A5" s="5" t="s">
        <v>11</v>
      </c>
      <c r="B5" s="6" t="s">
        <v>12</v>
      </c>
      <c r="C5" s="6" t="s">
        <v>13</v>
      </c>
      <c r="D5" s="12">
        <f>21.16+0.62</f>
        <v>21.78</v>
      </c>
      <c r="E5" s="10">
        <f>17.69+0.65</f>
        <v>18.34</v>
      </c>
      <c r="F5" s="9">
        <f t="shared" si="0"/>
        <v>18.756815703380596</v>
      </c>
      <c r="G5" s="10">
        <f>276.6+96.1</f>
        <v>372.70000000000005</v>
      </c>
      <c r="H5" s="10">
        <f>368.1+99.4</f>
        <v>467.5</v>
      </c>
      <c r="I5" s="13">
        <f>G5/H5*100-100</f>
        <v>-20.27807486631015</v>
      </c>
    </row>
    <row r="6" spans="1:9" ht="102">
      <c r="A6" s="5" t="s">
        <v>14</v>
      </c>
      <c r="B6" s="6" t="s">
        <v>15</v>
      </c>
      <c r="C6" s="6" t="s">
        <v>16</v>
      </c>
      <c r="D6" s="12">
        <v>18.69</v>
      </c>
      <c r="E6" s="10">
        <f>16.09+1.598</f>
        <v>17.688</v>
      </c>
      <c r="F6" s="9">
        <f t="shared" si="0"/>
        <v>5.66485753052919</v>
      </c>
      <c r="G6" s="10">
        <v>677.9</v>
      </c>
      <c r="H6" s="10">
        <v>634.3</v>
      </c>
      <c r="I6" s="13">
        <f>G6/H6*100-100</f>
        <v>6.873719060381518</v>
      </c>
    </row>
    <row r="7" spans="1:17" ht="12.75">
      <c r="A7" s="6" t="s">
        <v>17</v>
      </c>
      <c r="B7" s="6"/>
      <c r="C7" s="6" t="s">
        <v>18</v>
      </c>
      <c r="D7" s="12">
        <v>17.9</v>
      </c>
      <c r="E7" s="10">
        <v>14.03</v>
      </c>
      <c r="F7" s="9">
        <f t="shared" si="0"/>
        <v>27.583749109052036</v>
      </c>
      <c r="G7" s="10">
        <v>1656</v>
      </c>
      <c r="H7" s="10">
        <v>2069</v>
      </c>
      <c r="I7" s="13">
        <f>G7/H7*100-100</f>
        <v>-19.96133397776704</v>
      </c>
      <c r="J7" s="14"/>
      <c r="K7" s="14"/>
      <c r="L7" s="15"/>
      <c r="M7" s="15"/>
      <c r="N7" s="16"/>
      <c r="O7" s="15"/>
      <c r="P7" s="15"/>
      <c r="Q7" s="17"/>
    </row>
    <row r="8" spans="1:9" ht="25.5">
      <c r="A8" s="5" t="s">
        <v>19</v>
      </c>
      <c r="B8" s="6" t="s">
        <v>20</v>
      </c>
      <c r="C8" s="6" t="s">
        <v>9</v>
      </c>
      <c r="D8" s="12">
        <v>16.61</v>
      </c>
      <c r="E8" s="10">
        <v>31.89</v>
      </c>
      <c r="F8" s="9">
        <f t="shared" si="0"/>
        <v>-47.91470680464096</v>
      </c>
      <c r="G8" s="8">
        <v>-469</v>
      </c>
      <c r="H8" s="10">
        <v>1517</v>
      </c>
      <c r="I8" s="11" t="s">
        <v>21</v>
      </c>
    </row>
    <row r="9" spans="1:9" ht="38.25">
      <c r="A9" s="18" t="s">
        <v>22</v>
      </c>
      <c r="B9" s="6" t="s">
        <v>23</v>
      </c>
      <c r="C9" s="6" t="s">
        <v>24</v>
      </c>
      <c r="D9" s="12">
        <v>10.85</v>
      </c>
      <c r="E9" s="10">
        <v>8.54</v>
      </c>
      <c r="F9" s="19">
        <f t="shared" si="0"/>
        <v>27.049180327868868</v>
      </c>
      <c r="G9" s="20">
        <v>408.5</v>
      </c>
      <c r="H9" s="20">
        <v>640.4</v>
      </c>
      <c r="I9" s="13">
        <f aca="true" t="shared" si="1" ref="I9:I23">G9/H9*100-100</f>
        <v>-36.211742660836975</v>
      </c>
    </row>
    <row r="10" spans="1:9" ht="12.75">
      <c r="A10" s="18" t="s">
        <v>25</v>
      </c>
      <c r="B10" s="21"/>
      <c r="C10" s="22" t="s">
        <v>9</v>
      </c>
      <c r="D10" s="23">
        <v>10.46</v>
      </c>
      <c r="E10" s="24">
        <v>6.11</v>
      </c>
      <c r="F10" s="9">
        <f t="shared" si="0"/>
        <v>71.19476268412438</v>
      </c>
      <c r="G10" s="25">
        <v>1036.5</v>
      </c>
      <c r="H10" s="26">
        <v>371.5</v>
      </c>
      <c r="I10" s="13">
        <f t="shared" si="1"/>
        <v>179.00403768506055</v>
      </c>
    </row>
    <row r="11" spans="1:9" ht="25.5">
      <c r="A11" s="18" t="s">
        <v>26</v>
      </c>
      <c r="B11" s="27" t="s">
        <v>27</v>
      </c>
      <c r="C11" s="27" t="s">
        <v>9</v>
      </c>
      <c r="D11" s="12">
        <v>9.18</v>
      </c>
      <c r="E11" s="10">
        <v>11.94</v>
      </c>
      <c r="F11" s="9">
        <f t="shared" si="0"/>
        <v>-23.115577889447238</v>
      </c>
      <c r="G11" s="25">
        <v>960.3</v>
      </c>
      <c r="H11" s="10">
        <v>968.5</v>
      </c>
      <c r="I11" s="13">
        <f t="shared" si="1"/>
        <v>-0.8466701084150827</v>
      </c>
    </row>
    <row r="12" spans="1:9" ht="12.75">
      <c r="A12" s="18" t="s">
        <v>28</v>
      </c>
      <c r="B12" s="21"/>
      <c r="C12" s="22" t="s">
        <v>29</v>
      </c>
      <c r="D12" s="12">
        <v>5.66</v>
      </c>
      <c r="E12" s="10">
        <v>4.75</v>
      </c>
      <c r="F12" s="9">
        <f t="shared" si="0"/>
        <v>19.15789473684211</v>
      </c>
      <c r="G12" s="25">
        <v>153.3</v>
      </c>
      <c r="H12" s="10">
        <v>84.1</v>
      </c>
      <c r="I12" s="13">
        <f t="shared" si="1"/>
        <v>82.2829964328181</v>
      </c>
    </row>
    <row r="13" spans="1:9" ht="12.75">
      <c r="A13" s="18" t="s">
        <v>30</v>
      </c>
      <c r="B13" s="21"/>
      <c r="C13" s="22" t="s">
        <v>9</v>
      </c>
      <c r="D13" s="12">
        <v>5.36</v>
      </c>
      <c r="E13" s="10">
        <v>4.17</v>
      </c>
      <c r="F13" s="9">
        <f t="shared" si="0"/>
        <v>28.537170263788965</v>
      </c>
      <c r="G13" s="25">
        <v>582.4</v>
      </c>
      <c r="H13" s="10">
        <v>627.6</v>
      </c>
      <c r="I13" s="13">
        <f t="shared" si="1"/>
        <v>-7.202039515615041</v>
      </c>
    </row>
    <row r="14" spans="1:9" ht="12.75">
      <c r="A14" s="18" t="s">
        <v>31</v>
      </c>
      <c r="B14" s="7"/>
      <c r="C14" s="6" t="s">
        <v>32</v>
      </c>
      <c r="D14" s="12">
        <v>4.27</v>
      </c>
      <c r="E14" s="10">
        <v>7.2</v>
      </c>
      <c r="F14" s="9">
        <f t="shared" si="0"/>
        <v>-40.69444444444446</v>
      </c>
      <c r="G14" s="8">
        <v>431.2</v>
      </c>
      <c r="H14" s="10">
        <v>573.2</v>
      </c>
      <c r="I14" s="13">
        <f t="shared" si="1"/>
        <v>-24.773203070481514</v>
      </c>
    </row>
    <row r="15" spans="1:9" ht="12.75">
      <c r="A15" s="18" t="s">
        <v>33</v>
      </c>
      <c r="B15" s="7"/>
      <c r="C15" s="6" t="s">
        <v>9</v>
      </c>
      <c r="D15" s="28">
        <v>4.09</v>
      </c>
      <c r="E15" s="20">
        <v>7.27</v>
      </c>
      <c r="F15" s="9">
        <f t="shared" si="0"/>
        <v>-43.7414030261348</v>
      </c>
      <c r="G15" s="20">
        <v>400.6</v>
      </c>
      <c r="H15" s="20">
        <v>165.8</v>
      </c>
      <c r="I15" s="13">
        <f t="shared" si="1"/>
        <v>141.61640530759954</v>
      </c>
    </row>
    <row r="16" spans="1:9" ht="12.75">
      <c r="A16" s="27" t="s">
        <v>34</v>
      </c>
      <c r="B16" s="21"/>
      <c r="C16" s="27" t="s">
        <v>9</v>
      </c>
      <c r="D16" s="23">
        <v>3.63</v>
      </c>
      <c r="E16" s="24">
        <v>4.62</v>
      </c>
      <c r="F16" s="9">
        <f t="shared" si="0"/>
        <v>-21.42857142857143</v>
      </c>
      <c r="G16" s="24">
        <v>104.2</v>
      </c>
      <c r="H16" s="24">
        <v>242.4</v>
      </c>
      <c r="I16" s="13">
        <f t="shared" si="1"/>
        <v>-57.01320132013201</v>
      </c>
    </row>
    <row r="17" spans="1:9" ht="12.75">
      <c r="A17" s="18" t="s">
        <v>35</v>
      </c>
      <c r="B17" s="21"/>
      <c r="C17" s="22" t="s">
        <v>9</v>
      </c>
      <c r="D17" s="12">
        <v>3.57</v>
      </c>
      <c r="E17" s="10">
        <v>5.62</v>
      </c>
      <c r="F17" s="9">
        <f t="shared" si="0"/>
        <v>-36.47686832740214</v>
      </c>
      <c r="G17" s="25">
        <v>39.2</v>
      </c>
      <c r="H17" s="25">
        <v>327.6</v>
      </c>
      <c r="I17" s="13">
        <f t="shared" si="1"/>
        <v>-88.03418803418803</v>
      </c>
    </row>
    <row r="18" spans="1:15" ht="12.75">
      <c r="A18" s="18" t="s">
        <v>36</v>
      </c>
      <c r="B18" s="21"/>
      <c r="C18" s="22" t="s">
        <v>9</v>
      </c>
      <c r="D18" s="12">
        <v>3.31</v>
      </c>
      <c r="E18" s="10">
        <v>2.55</v>
      </c>
      <c r="F18" s="9">
        <f t="shared" si="0"/>
        <v>29.80392156862746</v>
      </c>
      <c r="G18" s="25">
        <v>182.3</v>
      </c>
      <c r="H18" s="25">
        <v>232</v>
      </c>
      <c r="I18" s="13">
        <f t="shared" si="1"/>
        <v>-21.422413793103445</v>
      </c>
      <c r="J18" s="29"/>
      <c r="K18" s="30"/>
      <c r="L18" s="30"/>
      <c r="M18" s="29"/>
      <c r="N18" s="30"/>
      <c r="O18" s="30"/>
    </row>
    <row r="19" spans="1:15" ht="12.75">
      <c r="A19" s="27" t="s">
        <v>37</v>
      </c>
      <c r="B19" s="27"/>
      <c r="C19" s="27" t="s">
        <v>29</v>
      </c>
      <c r="D19" s="23">
        <v>2.85</v>
      </c>
      <c r="E19" s="24">
        <v>3.12</v>
      </c>
      <c r="F19" s="9">
        <f t="shared" si="0"/>
        <v>-8.65384615384616</v>
      </c>
      <c r="G19" s="24">
        <v>363.9</v>
      </c>
      <c r="H19" s="24">
        <v>335.5</v>
      </c>
      <c r="I19" s="13">
        <f t="shared" si="1"/>
        <v>8.46497764530551</v>
      </c>
      <c r="J19" s="29"/>
      <c r="K19" s="30"/>
      <c r="L19" s="30"/>
      <c r="M19" s="29"/>
      <c r="N19" s="30"/>
      <c r="O19" s="30"/>
    </row>
    <row r="20" spans="1:15" ht="12.75">
      <c r="A20" s="27" t="s">
        <v>38</v>
      </c>
      <c r="B20" s="27"/>
      <c r="C20" s="27" t="s">
        <v>32</v>
      </c>
      <c r="D20" s="31">
        <v>2.58</v>
      </c>
      <c r="E20" s="32">
        <v>2.57</v>
      </c>
      <c r="F20" s="9">
        <f t="shared" si="0"/>
        <v>0.3891050583657574</v>
      </c>
      <c r="G20" s="24">
        <v>223.9</v>
      </c>
      <c r="H20" s="24">
        <v>187</v>
      </c>
      <c r="I20" s="13">
        <f t="shared" si="1"/>
        <v>19.732620320855602</v>
      </c>
      <c r="J20" s="29"/>
      <c r="K20" s="30"/>
      <c r="L20" s="30"/>
      <c r="M20" s="29"/>
      <c r="N20" s="30"/>
      <c r="O20" s="30"/>
    </row>
    <row r="21" spans="1:15" ht="12.75">
      <c r="A21" s="27" t="s">
        <v>39</v>
      </c>
      <c r="B21" s="27"/>
      <c r="C21" s="27" t="s">
        <v>9</v>
      </c>
      <c r="D21" s="23">
        <v>2.29</v>
      </c>
      <c r="E21" s="24">
        <v>2.81</v>
      </c>
      <c r="F21" s="9">
        <f t="shared" si="0"/>
        <v>-18.505338078291814</v>
      </c>
      <c r="G21" s="24">
        <v>133.5</v>
      </c>
      <c r="H21" s="24">
        <v>112.2</v>
      </c>
      <c r="I21" s="13">
        <f t="shared" si="1"/>
        <v>18.983957219251323</v>
      </c>
      <c r="J21" s="29"/>
      <c r="K21" s="33"/>
      <c r="L21" s="33"/>
      <c r="M21" s="29"/>
      <c r="N21" s="30"/>
      <c r="O21" s="30"/>
    </row>
    <row r="22" spans="1:9" ht="12.75">
      <c r="A22" s="27" t="s">
        <v>40</v>
      </c>
      <c r="B22" s="27"/>
      <c r="C22" s="27" t="s">
        <v>29</v>
      </c>
      <c r="D22" s="23">
        <v>2.1</v>
      </c>
      <c r="E22" s="24">
        <v>1.9</v>
      </c>
      <c r="F22" s="9">
        <f t="shared" si="0"/>
        <v>10.5263157894737</v>
      </c>
      <c r="G22" s="24">
        <v>152.9</v>
      </c>
      <c r="H22" s="24">
        <v>107.2</v>
      </c>
      <c r="I22" s="13">
        <f t="shared" si="1"/>
        <v>42.63059701492537</v>
      </c>
    </row>
    <row r="23" spans="1:9" ht="12.75">
      <c r="A23" s="27" t="s">
        <v>41</v>
      </c>
      <c r="B23" s="21"/>
      <c r="C23" s="27" t="s">
        <v>9</v>
      </c>
      <c r="D23" s="31">
        <v>1.97</v>
      </c>
      <c r="E23" s="32">
        <v>2.57</v>
      </c>
      <c r="F23" s="9">
        <f t="shared" si="0"/>
        <v>-23.346303501945513</v>
      </c>
      <c r="G23" s="24">
        <v>105.4</v>
      </c>
      <c r="H23" s="24">
        <v>168.7</v>
      </c>
      <c r="I23" s="13">
        <f t="shared" si="1"/>
        <v>-37.52222880853585</v>
      </c>
    </row>
    <row r="24" spans="1:9" ht="12.75">
      <c r="A24" s="29"/>
      <c r="B24" s="30"/>
      <c r="C24" s="30"/>
      <c r="D24" s="29"/>
      <c r="E24" s="30"/>
      <c r="F24" s="16"/>
      <c r="G24" s="29"/>
      <c r="H24" s="30"/>
      <c r="I24" s="30"/>
    </row>
    <row r="25" spans="1:9" ht="12.75">
      <c r="A25" s="29" t="s">
        <v>42</v>
      </c>
      <c r="B25" s="29"/>
      <c r="C25" s="29"/>
      <c r="D25" s="29"/>
      <c r="E25" s="30"/>
      <c r="F25" s="30"/>
      <c r="G25" s="29"/>
      <c r="H25" s="30"/>
      <c r="I25" s="30"/>
    </row>
    <row r="26" spans="1:3" ht="12.75">
      <c r="A26" s="29"/>
      <c r="B26" s="29"/>
      <c r="C26" s="29"/>
    </row>
    <row r="27" spans="1:3" ht="12.75">
      <c r="A27" s="29"/>
      <c r="B27" s="29"/>
      <c r="C27" s="29"/>
    </row>
    <row r="28" spans="1:3" ht="12.75">
      <c r="A28" s="29"/>
      <c r="B28" s="29"/>
      <c r="C28" s="29"/>
    </row>
    <row r="29" spans="1:3" ht="12.75">
      <c r="A29" s="29"/>
      <c r="B29" s="29"/>
      <c r="C29" s="29"/>
    </row>
  </sheetData>
  <mergeCells count="7">
    <mergeCell ref="A2:A3"/>
    <mergeCell ref="B2:B3"/>
    <mergeCell ref="F2:F3"/>
    <mergeCell ref="I2:I3"/>
    <mergeCell ref="C2:C3"/>
    <mergeCell ref="D2:E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</dc:creator>
  <cp:keywords/>
  <dc:description/>
  <cp:lastModifiedBy>Юсупова</cp:lastModifiedBy>
  <dcterms:created xsi:type="dcterms:W3CDTF">2014-08-15T10:37:10Z</dcterms:created>
  <dcterms:modified xsi:type="dcterms:W3CDTF">2014-08-15T10:41:23Z</dcterms:modified>
  <cp:category/>
  <cp:version/>
  <cp:contentType/>
  <cp:contentStatus/>
</cp:coreProperties>
</file>