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017_13.10 _ИТОГ" sheetId="1" r:id="rId1"/>
  </sheets>
  <definedNames>
    <definedName name="_xlnm._FilterDatabase" localSheetId="0" hidden="1">'2017_13.10 _ИТОГ'!$A$2:$M$415</definedName>
  </definedNames>
  <calcPr calcId="145621"/>
</workbook>
</file>

<file path=xl/calcChain.xml><?xml version="1.0" encoding="utf-8"?>
<calcChain xmlns="http://schemas.openxmlformats.org/spreadsheetml/2006/main">
  <c r="I376" i="1" l="1"/>
  <c r="I255" i="1"/>
  <c r="I244" i="1"/>
  <c r="I82" i="1"/>
  <c r="K36" i="1"/>
  <c r="I36" i="1"/>
  <c r="L29" i="1"/>
  <c r="I29" i="1"/>
  <c r="H22" i="1"/>
</calcChain>
</file>

<file path=xl/sharedStrings.xml><?xml version="1.0" encoding="utf-8"?>
<sst xmlns="http://schemas.openxmlformats.org/spreadsheetml/2006/main" count="2441" uniqueCount="585">
  <si>
    <t>Рейтинг крупнейших компаний Урала и Западной Сибири по объему реализации продукции</t>
  </si>
  <si>
    <t>Место 2016</t>
  </si>
  <si>
    <t>Место 2015</t>
  </si>
  <si>
    <t>Место в Эксперт-400 2016</t>
  </si>
  <si>
    <t>Компания</t>
  </si>
  <si>
    <t>Холдинговая принадлежность</t>
  </si>
  <si>
    <t>Регион</t>
  </si>
  <si>
    <t>Отрасль</t>
  </si>
  <si>
    <r>
      <t>Объем реализации в 2016 году, млн рублей</t>
    </r>
    <r>
      <rPr>
        <b/>
        <vertAlign val="superscript"/>
        <sz val="10"/>
        <color indexed="8"/>
        <rFont val="Calibri"/>
        <family val="2"/>
        <charset val="204"/>
      </rPr>
      <t>1</t>
    </r>
  </si>
  <si>
    <r>
      <t>Объем реализации в 2015 году, млн рублей</t>
    </r>
    <r>
      <rPr>
        <b/>
        <vertAlign val="superscript"/>
        <sz val="10"/>
        <color indexed="8"/>
        <rFont val="Calibri"/>
        <family val="2"/>
        <charset val="204"/>
      </rPr>
      <t>1</t>
    </r>
  </si>
  <si>
    <t>Темп прироста объемов реализации за год, %</t>
  </si>
  <si>
    <t>Прибыль до налогообложения 2016 год, млн рублей</t>
  </si>
  <si>
    <t>Чистая прибыль в 2016 году, млн рублей</t>
  </si>
  <si>
    <t>Отчётность</t>
  </si>
  <si>
    <t>СУРГУТНЕФТЕГАЗ</t>
  </si>
  <si>
    <t>_</t>
  </si>
  <si>
    <t>Тюменская область</t>
  </si>
  <si>
    <t>Нефтяная и нефтегазовая промышленность</t>
  </si>
  <si>
    <t>МСФО</t>
  </si>
  <si>
    <t>ЛУКОЙЛ-ЗАПАДНАЯ СИБИРЬ</t>
  </si>
  <si>
    <t>НК «ЛУКОЙЛ»</t>
  </si>
  <si>
    <t>РСБУ</t>
  </si>
  <si>
    <t>НОВАТЭК</t>
  </si>
  <si>
    <t>БАШНЕФТЬ</t>
  </si>
  <si>
    <t>Республика Башкортостан</t>
  </si>
  <si>
    <t>МАГНИТОГОРСКИЙ МЕТАЛЛУРГИЧЕСКИЙ КОМБИНАТ</t>
  </si>
  <si>
    <t>Челябинская область</t>
  </si>
  <si>
    <t>Чёрная металлургия</t>
  </si>
  <si>
    <r>
      <t>ГРУППА УГМК</t>
    </r>
    <r>
      <rPr>
        <vertAlign val="superscript"/>
        <sz val="10"/>
        <color indexed="8"/>
        <rFont val="Calibri"/>
        <family val="2"/>
        <charset val="204"/>
      </rPr>
      <t>2</t>
    </r>
  </si>
  <si>
    <t>Свердловская область</t>
  </si>
  <si>
    <t>Цветная металлургия</t>
  </si>
  <si>
    <t>нет данных</t>
  </si>
  <si>
    <t>САМОТЛОРНЕФТЕГАЗ</t>
  </si>
  <si>
    <t>НК «РОСНЕФТЬ»</t>
  </si>
  <si>
    <t>ГАЗПРОМ ТРАНСГАЗ ЮГОРСК</t>
  </si>
  <si>
    <t>ГАЗПРОМ</t>
  </si>
  <si>
    <t>Транспорт</t>
  </si>
  <si>
    <t>ЛУКОЙЛ-ПЕРМНЕФТЕОРГСИНТЕЗ</t>
  </si>
  <si>
    <t>Пермский край</t>
  </si>
  <si>
    <t>Химическая и нефтехимическая промышленность</t>
  </si>
  <si>
    <t>РН-ЮГАНСКНЕФТЕГАЗ</t>
  </si>
  <si>
    <t>ГАЗПРОМ ДОБЫЧА ЯМБУРГ</t>
  </si>
  <si>
    <t>ЛУКОЙЛ-ПЕРМЬ</t>
  </si>
  <si>
    <t>ГАЗПРОМ ДОБЫЧА УРЕНГОЙ</t>
  </si>
  <si>
    <t>ОРЕНБУРГНЕФТЬ</t>
  </si>
  <si>
    <t>Оренбургская область</t>
  </si>
  <si>
    <t>РН-УВАТНЕФТЕГАЗ</t>
  </si>
  <si>
    <t>ГАЗПРОМНЕФТЬ-ХАНТОС</t>
  </si>
  <si>
    <t>ГАЗПРОМНЕФТЬ–НОЯБРЬСКНЕФТЕГАЗ</t>
  </si>
  <si>
    <t>ГРУППА «УРАЛКАЛИЙ»</t>
  </si>
  <si>
    <t>АНТИПИНСКИЙ НЕФТЕПЕРЕРАБАТЫВАЮЩИЙ ЗАВОД</t>
  </si>
  <si>
    <t>ГК «НОВЫЙ ПОТОК»</t>
  </si>
  <si>
    <r>
      <t>ГРУППА «СЛАВНЕФТЬ–МЕГИОННЕФТЕГАЗ»</t>
    </r>
    <r>
      <rPr>
        <vertAlign val="superscript"/>
        <sz val="10"/>
        <color indexed="8"/>
        <rFont val="Calibri"/>
        <family val="2"/>
        <charset val="204"/>
      </rPr>
      <t>3</t>
    </r>
  </si>
  <si>
    <t>НГК «СЛАВНЕФТЬ»</t>
  </si>
  <si>
    <t>ГАЗПРОМ ДОБЫЧА НАДЫМ</t>
  </si>
  <si>
    <t>ГРУППА ЧТПЗ</t>
  </si>
  <si>
    <t>АРКТИКГАЗ</t>
  </si>
  <si>
    <t>СОВМЕСТНОЕ ПРЕДПРИЯТИЕ «ГАЗПРОМ НЕФТЬ» И «НОВАТЭК»</t>
  </si>
  <si>
    <t>ЕВРАЗ НИЖНЕТАГИЛЬСКИЙ МЕТАЛЛУРГИЧЕСКИЙ КОМБИНАТ</t>
  </si>
  <si>
    <t xml:space="preserve">ЕВРАЗ </t>
  </si>
  <si>
    <t>ТРАНСНЕФТЬ-СИБИРЬ</t>
  </si>
  <si>
    <t>ТРАНСНЕФТЬ</t>
  </si>
  <si>
    <t>ЧЕЛЯБИНСКИЙ МЕТАЛЛУРГИЧЕСКИЙ КОМБИНАТ</t>
  </si>
  <si>
    <t>МЕЧЕЛ</t>
  </si>
  <si>
    <t xml:space="preserve">УДМУРТНЕФТЬ </t>
  </si>
  <si>
    <t>Удмуртская Республика</t>
  </si>
  <si>
    <t>НПК «УРАЛВАГОНЗАВОД»</t>
  </si>
  <si>
    <t>РОСТЕХ</t>
  </si>
  <si>
    <t>Машиностроение</t>
  </si>
  <si>
    <r>
      <t>КОРПОРАЦИЯ «ВСМПО - АВИСМА»</t>
    </r>
    <r>
      <rPr>
        <vertAlign val="superscript"/>
        <sz val="10"/>
        <color indexed="8"/>
        <rFont val="Calibri"/>
        <family val="2"/>
        <charset val="204"/>
      </rPr>
      <t>3</t>
    </r>
  </si>
  <si>
    <t>ГК «РОСТЕХНОЛОГИИ»</t>
  </si>
  <si>
    <t>ГАЗПРОМ ТРАНСГАЗ СУРГУТ</t>
  </si>
  <si>
    <t>ЮНИПРО</t>
  </si>
  <si>
    <t>Электроэнергетика</t>
  </si>
  <si>
    <t>РН-НЯГАНЬНЕФТЕГАЗ</t>
  </si>
  <si>
    <r>
      <t>АВИАКОМПАНИЯ «ЮТЭЙР»</t>
    </r>
    <r>
      <rPr>
        <vertAlign val="superscript"/>
        <sz val="10"/>
        <color indexed="8"/>
        <rFont val="Calibri"/>
        <family val="2"/>
        <charset val="204"/>
      </rPr>
      <t>3</t>
    </r>
  </si>
  <si>
    <t>ГРУППА «ЮТЭЙР»</t>
  </si>
  <si>
    <t>МРСК УРАЛА</t>
  </si>
  <si>
    <t>РОССЕТИ</t>
  </si>
  <si>
    <t>ФЕДЕРАЛЬНАЯ ГРУЗОВАЯ КОМПАНИЯ</t>
  </si>
  <si>
    <t>РЖД</t>
  </si>
  <si>
    <t>ЭНЕЛ РОССИЯ</t>
  </si>
  <si>
    <t>ГРУППА ENEL</t>
  </si>
  <si>
    <t>УФИМСКОЕ МОТОРОСТРОИТЕЛЬНОЕ ПРОИЗВОДСТВЕННОЕ ОБЪЕДИНЕНИЕ</t>
  </si>
  <si>
    <t>ОПК «ОБОРОНПРОМ»</t>
  </si>
  <si>
    <t>ЭЛЕМЕНТ-ТРЕЙД (ТОРГОВАЯ СЕТЬ «МОНЕТКА»)</t>
  </si>
  <si>
    <t>РМ ГРУПП</t>
  </si>
  <si>
    <t>Розничная торговля</t>
  </si>
  <si>
    <t>ГАЗПРОМ ДОБЫЧА ОРЕНБУРГ</t>
  </si>
  <si>
    <r>
      <t>ФОРТУМ</t>
    </r>
    <r>
      <rPr>
        <vertAlign val="superscript"/>
        <sz val="10"/>
        <color indexed="8"/>
        <rFont val="Calibri"/>
        <family val="2"/>
        <charset val="204"/>
      </rPr>
      <t>3</t>
    </r>
  </si>
  <si>
    <t>FORTUM (ФИНЛЯНДИЯ)</t>
  </si>
  <si>
    <t>ГАЗПРОМНЕФТЬ-ЯМАЛ</t>
  </si>
  <si>
    <t>ЛУКОЙЛ-ПЕРМНЕФТЕПРОДУКТ</t>
  </si>
  <si>
    <t>Оптовая торговля</t>
  </si>
  <si>
    <t>УРАЛЬСКАЯ СТАЛЬ</t>
  </si>
  <si>
    <t xml:space="preserve">МЕТАЛЛОИНВЕСТ </t>
  </si>
  <si>
    <t>ЛУКОЙЛ–УРАЛНЕФТЕПРОДУКТ</t>
  </si>
  <si>
    <t>ЗАПОЛЯРНЕФТЬ</t>
  </si>
  <si>
    <t>АВИАКОМПАНИЯ «УРАЛЬСКИЕ АВИАЛИНИИ»</t>
  </si>
  <si>
    <t>ТЮМЕНЬЭНЕРГО</t>
  </si>
  <si>
    <t>ГАЗПРОМ ТРАНСГАЗ ЧАЙКОВСКИЙ</t>
  </si>
  <si>
    <t>РУССКАЯ МЕДНАЯ КОМПАНИЯ</t>
  </si>
  <si>
    <t>ГРУППА «РУССКАЯ МЕДНАЯ КОМПАНИЯ»</t>
  </si>
  <si>
    <t>ГАЗПРОМ ДОБЫЧА НОЯБРЬСК</t>
  </si>
  <si>
    <t>ГРУППА «СИНАРА»</t>
  </si>
  <si>
    <t>Многоотраслевой холдинг</t>
  </si>
  <si>
    <t>НИЖНЕВАРТОВСКОЕ НЕФТЕГАЗОДОБЫВАЮЩЕЕ ПРЕДПРИЯТИЕ</t>
  </si>
  <si>
    <t>СТАЛЕПРОМЫШЛЕННАЯ КОМПАНИЯ</t>
  </si>
  <si>
    <t>СЕВЕРНЕФТЕГАЗПРОМ</t>
  </si>
  <si>
    <t>ГАЗПРОМ ГЕОЛОГОРАЗВЕДКА</t>
  </si>
  <si>
    <t>Сервисные компании</t>
  </si>
  <si>
    <t>РН–ПУРНЕФТЕГАЗ</t>
  </si>
  <si>
    <t>ЧЕЛЯБИНСКИЙ ЭЛЕКТРОМЕТАЛЛУРГИЧЕСКИЙ КОМБИНАТ</t>
  </si>
  <si>
    <t>ГРУППА УСМК</t>
  </si>
  <si>
    <t>МАШИНОСТРОИТЕЛЬНЫЙ ЗАВОД ИМЕНИ М.И.КАЛИНИНА</t>
  </si>
  <si>
    <t>КОНЦЕРН ПВО «АЛМАЗ-АНТЕЙ»</t>
  </si>
  <si>
    <t>ТРАНСНЕФТЬ - УРАЛ</t>
  </si>
  <si>
    <r>
      <t>ЛАДА ИЖЕВСК</t>
    </r>
    <r>
      <rPr>
        <vertAlign val="superscript"/>
        <sz val="10"/>
        <color indexed="8"/>
        <rFont val="Calibri"/>
        <family val="2"/>
        <charset val="204"/>
      </rPr>
      <t>8</t>
    </r>
  </si>
  <si>
    <t>АВТОВАЗ</t>
  </si>
  <si>
    <t>БАШКИРСКАЯ ГЕНЕРИРУЮЩАЯ КОМПАНИЯ</t>
  </si>
  <si>
    <t>ИНТЕР РАО</t>
  </si>
  <si>
    <t>ГК «МЕТАФРАКС»</t>
  </si>
  <si>
    <t>химическая и нефтехимическая промышленность</t>
  </si>
  <si>
    <t>ОБЬНЕФТЕГАЗГЕОЛОГИЯ</t>
  </si>
  <si>
    <t>ГАЗПРОМ ПЕРЕРАБОТКА</t>
  </si>
  <si>
    <t>АГРОХОЛДИНГ «КОМОС ГРУПП»</t>
  </si>
  <si>
    <t>Пищевая промышленность</t>
  </si>
  <si>
    <t>БАШКИРСКАЯ СОДОВАЯ КОМПАНИЯ</t>
  </si>
  <si>
    <t>ГРУППА КОМПАНИЙ «БАШКИРСКАЯ ХИМИЯ»</t>
  </si>
  <si>
    <t>ГАЗПРОМ НЕФТЕХИМ САЛАВАТ</t>
  </si>
  <si>
    <t>ЧЕЛЯБЭНЕРГОСБЫТ</t>
  </si>
  <si>
    <r>
      <t>НЛМК-УРАЛ</t>
    </r>
    <r>
      <rPr>
        <vertAlign val="superscript"/>
        <sz val="10"/>
        <color indexed="8"/>
        <rFont val="Calibri"/>
        <family val="2"/>
        <charset val="204"/>
      </rPr>
      <t>9</t>
    </r>
  </si>
  <si>
    <t>ГРУППА НЛМК</t>
  </si>
  <si>
    <t>ПЕРМЭНЕРГОСБЫТ</t>
  </si>
  <si>
    <t>СЕВЕРСКИЙ ТРУБНЫЙ ЗАВОД</t>
  </si>
  <si>
    <t>ТМК</t>
  </si>
  <si>
    <t>СИНАРСКИЙ ТРУБНЫЙ ЗАВОД</t>
  </si>
  <si>
    <t>ЛУКОЙЛ-АИК</t>
  </si>
  <si>
    <t>ИЭМЗ КУПОЛ</t>
  </si>
  <si>
    <t>Производство электронных изделий</t>
  </si>
  <si>
    <t>ГАЗПРОМ НЕФТЬ ОРЕНБУРГ</t>
  </si>
  <si>
    <t>РОСПАН ИНТЕРНЕШНЛ</t>
  </si>
  <si>
    <t>УРАЛЬСКИЙ БАНК РЕКОНСТРУКЦИИ И РАЗВИТИЯ</t>
  </si>
  <si>
    <t>Банки</t>
  </si>
  <si>
    <t>САЛАВАТНЕФТЕХИМРЕМСТРОЙ</t>
  </si>
  <si>
    <t>Строительство</t>
  </si>
  <si>
    <t>ЗАПОЛЯРПРОМГРАЖДАНСТРОЙ</t>
  </si>
  <si>
    <t>СТРОЙГАЗКОНСАЛТИНГ</t>
  </si>
  <si>
    <t>БАНК ЮГРА</t>
  </si>
  <si>
    <t>ЧЕЛЯБИНСКИЙ ЦИНКОВЫЙ ЗАВОД</t>
  </si>
  <si>
    <t>УРАЛСЕВЕРГАЗ</t>
  </si>
  <si>
    <t>ПРОМЫШЛЕННО-СЫРЬЕВАЯ КОМПАНИЯ</t>
  </si>
  <si>
    <t>УРАЛЬСКИЕ ЛОКОМОТИВЫ</t>
  </si>
  <si>
    <t>СОВМЕСТНОЕ ПРЕДПРИЯТИЕ «СИНАРА» И SIEMENS AG</t>
  </si>
  <si>
    <t>ТЕЛЕКОМ-ОПЕРАТОР «ДОМ.RU» (АО «ЭР-ТЕЛЕКОМ ХОЛДИНГ»)</t>
  </si>
  <si>
    <t>ПЕРМСКАЯ ФИНАНСОВО-ПРОИЗВОДСТВЕННАЯ ГРУППА</t>
  </si>
  <si>
    <t>Телекоммуникации и связь</t>
  </si>
  <si>
    <t>АЧИМГАЗ</t>
  </si>
  <si>
    <t>ВАРЬЕГАННЕФТЕГАЗ</t>
  </si>
  <si>
    <t>ЕВРАЗ КАЧКАНАРСКИЙ ГОРНО-ОБОГАТИТЕЛЬНЫЙ КОМБИНАТ</t>
  </si>
  <si>
    <t>АРГОС</t>
  </si>
  <si>
    <t>Ханты-Мансийский автономный округ</t>
  </si>
  <si>
    <t>нефтяная и нефтегазовая промышленность</t>
  </si>
  <si>
    <t>БЕЛКАМНЕФТЬ</t>
  </si>
  <si>
    <t>НК «РУССНЕФТЬ»</t>
  </si>
  <si>
    <t>НОРТГАЗ</t>
  </si>
  <si>
    <t>СЕВУРАЛБОКСИТРУДА</t>
  </si>
  <si>
    <t>РУСАЛ</t>
  </si>
  <si>
    <t>ЧЕЛЯБИНСКИЙ ЗАВОД ПО ПРОИЗВОДСТВУ КОКСОХИМИЧЕСКОЙ ПРОДУКЦИИ</t>
  </si>
  <si>
    <t>ГАЗПРОМ ТРАНСГАЗ ЕКАТЕРИНБУРГ</t>
  </si>
  <si>
    <t>КАМСКИЙ КАБЕЛЬ</t>
  </si>
  <si>
    <t>КРАСНОЕ И БЕЛОЕ</t>
  </si>
  <si>
    <t>НИПИГАЗПЕРЕРАБОТКА</t>
  </si>
  <si>
    <t>СИБУР</t>
  </si>
  <si>
    <t>Наука</t>
  </si>
  <si>
    <t>УРАЛЬСКИЙ ЭЛЕКТРОХИМИЧЕСКИЙ КОМБИНАТ</t>
  </si>
  <si>
    <t>РОСАТОМ</t>
  </si>
  <si>
    <t>Атомная промышленность</t>
  </si>
  <si>
    <t>БЕЛОРЕЦКИЙ МЕТАЛЛУРГИЧЕСКИЙ КОМБИНАТ</t>
  </si>
  <si>
    <t>ГРУППА ЧЕРМЕТ</t>
  </si>
  <si>
    <t>ТМК ЧЕРМЕТ (ГРУППА «СИНАРА»)</t>
  </si>
  <si>
    <t>управленческая</t>
  </si>
  <si>
    <t>ГРУППА КУМЗ</t>
  </si>
  <si>
    <t>САМОТЛОРНЕФТЕПРОМХИМ</t>
  </si>
  <si>
    <t>ТЕХНОЛОГИЧЕСКАЯ КОМПАНИЯ «ШЛЮМБЕРЖЕ»</t>
  </si>
  <si>
    <t>SCHLUMBERGER (ФРАНЦИЯ)</t>
  </si>
  <si>
    <t>ВАРЬЕГАННЕФТЬ</t>
  </si>
  <si>
    <t>ОДК-ПЕРМСКИЕ МОТОРЫ</t>
  </si>
  <si>
    <t>СЛАВНЕФТЬ-НИЖНЕВАРТОВСК</t>
  </si>
  <si>
    <t>ГРУППА МАГНЕЗИТ</t>
  </si>
  <si>
    <r>
      <t>ЕКАТЕРИНБУРГСКИЙ ЗАВОД ПО ОБРАБОТКЕ ЦВЕТНЫХ МЕТАЛЛОВ</t>
    </r>
    <r>
      <rPr>
        <vertAlign val="superscript"/>
        <sz val="10"/>
        <color indexed="8"/>
        <rFont val="Calibri"/>
        <family val="2"/>
        <charset val="204"/>
      </rPr>
      <t>3</t>
    </r>
  </si>
  <si>
    <t>ГРУППА КОМПАНИЙ «РЕНОВА»</t>
  </si>
  <si>
    <t>КОНАР</t>
  </si>
  <si>
    <r>
      <t>БАШКИРСКАЯ ЭЛЕКТРОСЕТЕВАЯ КОМПАНИЯ</t>
    </r>
    <r>
      <rPr>
        <vertAlign val="superscript"/>
        <sz val="10"/>
        <color indexed="8"/>
        <rFont val="Calibri"/>
        <family val="2"/>
        <charset val="204"/>
      </rPr>
      <t>3</t>
    </r>
  </si>
  <si>
    <t>АВТОМОБИЛЬНЫЙ ЗАВОД «УРАЛ»</t>
  </si>
  <si>
    <t>ГРУППА ГАЗ</t>
  </si>
  <si>
    <t>ЯМАЛМЕХАНИЗАЦИЯ</t>
  </si>
  <si>
    <t>ХАНТЫ-МАНСИЙСКДОРСТРОЙ</t>
  </si>
  <si>
    <t>ДСК «АВТОБАН»</t>
  </si>
  <si>
    <t>СЕТЬ СУПЕРМАРКЕТОВ «КИРОВСКИЙ»</t>
  </si>
  <si>
    <r>
      <t>АШИНСКИЙ МЕТАЛЛУРГИЧЕСКИЙ ЗАВОД</t>
    </r>
    <r>
      <rPr>
        <vertAlign val="superscript"/>
        <sz val="10"/>
        <color indexed="8"/>
        <rFont val="Calibri"/>
        <family val="2"/>
        <charset val="204"/>
      </rPr>
      <t>3</t>
    </r>
  </si>
  <si>
    <r>
      <t>ДНС УРАЛ</t>
    </r>
    <r>
      <rPr>
        <vertAlign val="superscript"/>
        <sz val="10"/>
        <rFont val="Calibri"/>
        <family val="2"/>
        <charset val="204"/>
      </rPr>
      <t>5</t>
    </r>
  </si>
  <si>
    <t>ДНС ГРУПП</t>
  </si>
  <si>
    <t>КУРГАНМАШЗАВОД</t>
  </si>
  <si>
    <t>КОНЦЕРН «ТРАКТОРНЫЕ ЗАВОДЫ»</t>
  </si>
  <si>
    <t>Курганская область</t>
  </si>
  <si>
    <t>ПУРГАЗ</t>
  </si>
  <si>
    <t>МЕТРОПОЛИС</t>
  </si>
  <si>
    <t>ЕКАТЕРИНБУРГСКАЯ ТОРГОВО-ПРОМЫШЛЕННАЯ КОМПАНИЯ</t>
  </si>
  <si>
    <t>ГАЗПРОМ ТРАНСГАЗ УФА</t>
  </si>
  <si>
    <t>ПОЛИЭФ</t>
  </si>
  <si>
    <t>ГК ЮЖУРАЛЗОЛОТО</t>
  </si>
  <si>
    <t>КУРГАНСТАЛЬМОСТ</t>
  </si>
  <si>
    <t>Промышленность металлоконструкций</t>
  </si>
  <si>
    <t>СИБНЕФТЕГАЗ</t>
  </si>
  <si>
    <t>РОССИЙСКИЙ ФЕДЕРАЛЬНЫЙ ЯДЕРНЫЙ ЦЕНТР – ВСЕРОССИЙСКИЙ НАУЧНО-ИССЛЕДОВАТЕЛЬСКИЙ ИНСТИТУТ ТЕХНИЧЕСКОЙ ФИЗИКИ ИМ. АКАДЕМИКА Е.И. ЗАБАБАХИНА</t>
  </si>
  <si>
    <t>СИБУР ТОБОЛЬСК</t>
  </si>
  <si>
    <t>МАКФА</t>
  </si>
  <si>
    <t>ФАРМСТАНДАРТ-УФАВИТА, ОАО</t>
  </si>
  <si>
    <t>ФАРМСТАНДАРТ</t>
  </si>
  <si>
    <t>Фармацевтическая промышленность</t>
  </si>
  <si>
    <t>СИБУРТЮМЕНЬГАЗ</t>
  </si>
  <si>
    <t>УРАЛЬСКИЙ ЗАВОД ЦВЕТНОГО ЛИТЬЯ</t>
  </si>
  <si>
    <t>ГК «МЕТАЛЛ-КОМПЛЕКТ»</t>
  </si>
  <si>
    <t>УРАЛЬСКАЯ БОЛЬШЕГРУЗНАЯ ТЕХНИКА — УРАЛВАГОНЗАВОД</t>
  </si>
  <si>
    <t>СЕРОВСКИЙ ЗАВОД ФЕРРОСПЛАВОВ</t>
  </si>
  <si>
    <t>МОСТОСТРОЙ-11</t>
  </si>
  <si>
    <t>МОСТОТРЕСТ</t>
  </si>
  <si>
    <t>ВОСТОКНЕФТЕЗАВОДМОНТАЖ</t>
  </si>
  <si>
    <t>АВИАЦИОННАЯ ТРАНСПОРТНАЯ КОМПАНИЯ «ЯМАЛ»</t>
  </si>
  <si>
    <t>ВИЗ-СТАЛЬ</t>
  </si>
  <si>
    <t>АГРОФИРМА АРИАНТ</t>
  </si>
  <si>
    <t>МИЛКОМ</t>
  </si>
  <si>
    <t>НИПИ НГ ПЕТОН</t>
  </si>
  <si>
    <r>
      <t>ЗАПСИБКОМБАНК</t>
    </r>
    <r>
      <rPr>
        <vertAlign val="superscript"/>
        <sz val="10"/>
        <color indexed="8"/>
        <rFont val="Calibri"/>
        <family val="2"/>
        <charset val="204"/>
      </rPr>
      <t>3</t>
    </r>
  </si>
  <si>
    <t>АТОМСТРОЙКОМПЛЕКС</t>
  </si>
  <si>
    <t>ИЖСТАЛЬ</t>
  </si>
  <si>
    <t>ЧЕПЕЦКИЙ МЕХАНИЧЕСКИЙ ЗАВОД</t>
  </si>
  <si>
    <t>КОРПОРАЦИЯ ТВЭЛ</t>
  </si>
  <si>
    <t>НК «АКИ-ОТЫР»</t>
  </si>
  <si>
    <t>СТРОИТЕЛЬНЫЙ ДВОР</t>
  </si>
  <si>
    <t>ИЖЕВСКИЙ МОТОЗАВОД «АКСИОН-ХОЛДИНГ»</t>
  </si>
  <si>
    <t>КОРПОРАЦИИ «МИТ»</t>
  </si>
  <si>
    <t>УРАЛАСБЕСТ</t>
  </si>
  <si>
    <t>Промышленность строительных материалов</t>
  </si>
  <si>
    <t>ФОРВАРД</t>
  </si>
  <si>
    <t>СИБИРСКО-УРАЛЬСКАЯ ЭНЕРГЕТИЧЕСКАЯ КОМПАНИЯ</t>
  </si>
  <si>
    <t>КОРПОРАЦИЯ СТС</t>
  </si>
  <si>
    <t>РН-ГРП</t>
  </si>
  <si>
    <t>УПРАВЛЕНИЕ СПЕЦИАЛЬНОГО СТРОИТЕЛЬСТВА ПО ТЕРРИТОРИИ № 8</t>
  </si>
  <si>
    <t>СПЕЦСТРОЙ РОССИИ</t>
  </si>
  <si>
    <t>СИНТЕЗ-КАУЧУК</t>
  </si>
  <si>
    <t>УК «ТАУ НЕФТЕХИМ»</t>
  </si>
  <si>
    <t>УРАЛЬСКАЯ КУЗНИЦА</t>
  </si>
  <si>
    <t>УПРАВЛЕНИЕ БУРОВЫХ РАБОТ-1</t>
  </si>
  <si>
    <t>СОЛИКАМСКБУМПРОМ</t>
  </si>
  <si>
    <t>Лесная, деревообрабатывающая и целлюлозно-бумажная промышленность</t>
  </si>
  <si>
    <t>СУРГУТНЕФТЕГАЗБАНК</t>
  </si>
  <si>
    <t>КАТКОНЕФТЬ</t>
  </si>
  <si>
    <t>CAT.OIL (АВСТРИЯ)</t>
  </si>
  <si>
    <t>ГМС НЕФТЕМАШ</t>
  </si>
  <si>
    <t>ГРУППА ГМС</t>
  </si>
  <si>
    <t>НЕФТЕКАМСКИЙ АВТОЗАВОД</t>
  </si>
  <si>
    <t>КАМАЗ</t>
  </si>
  <si>
    <t>ГК «НОРМАН-ВИВАТ»</t>
  </si>
  <si>
    <t>ТЮМЕНСКОЕ ОБЛАСТНОЕ ДОРОЖНО-ЭКСПЛУАТАЦИОННОЕ ПРЕДПРИЯТИЕ</t>
  </si>
  <si>
    <t>МОЛНИЯ</t>
  </si>
  <si>
    <t>УРАЛМАШ НГО ХОЛДИНГ</t>
  </si>
  <si>
    <t>ЯМАЛКОММУНЭНЕРГО</t>
  </si>
  <si>
    <t>ГК «ИНТЕРТЕХЭЛЕКТРО»</t>
  </si>
  <si>
    <t>Жилищно-коммунальное хозяйство</t>
  </si>
  <si>
    <t>ЧЕЛЯБИНСКИЕ КОММУНАЛЬНЫЕ ТЕПЛОВЫЕ СЕТИ</t>
  </si>
  <si>
    <t>ХЛЕБПРОМ</t>
  </si>
  <si>
    <t>МОТОВИЛИХИНСКИЕ ЗАВОДЫ</t>
  </si>
  <si>
    <t>БАШНЕФТЕГЕОФИЗИКА</t>
  </si>
  <si>
    <t>ГРУППА КОМПАНИЙ «ЗДОРОВАЯ ФЕРМА»</t>
  </si>
  <si>
    <t>АВИАДВИГАТЕЛЬ</t>
  </si>
  <si>
    <t>ЧИШМИНСКИЙ МАСЛОЭКСТРАКЦИОННЫЙ ЗАВОД</t>
  </si>
  <si>
    <t>ГК «СИГМА»</t>
  </si>
  <si>
    <t>ЖИРОВОЙ КОМБИНАТ</t>
  </si>
  <si>
    <t>ГРУППА КОМПАНИЙ «РУСАГРО»</t>
  </si>
  <si>
    <t>ЗОЛОТО СЕВЕРНОГО УРАЛА</t>
  </si>
  <si>
    <t>ПОЛИМЕТАЛЛ</t>
  </si>
  <si>
    <t>МИНЕРАЛЬНЫЕ УДОБРЕНИЯ</t>
  </si>
  <si>
    <t>ОХК УРАЛХИМ</t>
  </si>
  <si>
    <t>ФОРЭС</t>
  </si>
  <si>
    <t>ФАРМАИМПЕКС</t>
  </si>
  <si>
    <t>ГРУППА КОМПАНИЙ «ФАРМАИМПЭКС»</t>
  </si>
  <si>
    <t xml:space="preserve">ГЕОТЕК СЕЙСМОРАЗВЕДКА </t>
  </si>
  <si>
    <t>ГЕОТЕК ХОЛДИНГ</t>
  </si>
  <si>
    <t>СУХОЛОЖСКЦЕМЕНТ</t>
  </si>
  <si>
    <t>BUZZI UNICEM (ИТАЛИЯ)</t>
  </si>
  <si>
    <t>УРАЛЬСКИЙ ТРУБНЫЙ ЗАВОД</t>
  </si>
  <si>
    <t>КОМПАНИЯ УРАЛ–АГРО-ТОРГ</t>
  </si>
  <si>
    <t>X5 RETAIL GROUP</t>
  </si>
  <si>
    <t>СПЕЦГАЗАВТОТРАНС</t>
  </si>
  <si>
    <t>РАВИС - ПТИЦЕФАБРИКА СОСНОВСКАЯ</t>
  </si>
  <si>
    <t>КОМПАНИЯ «РАВИС»</t>
  </si>
  <si>
    <t>ФАРМЛЕНД</t>
  </si>
  <si>
    <t>ОРСКНЕФТЕОРГСИНТЕЗ</t>
  </si>
  <si>
    <t>БЕЛЫЕ НОЧИ</t>
  </si>
  <si>
    <r>
      <t>НОВОМЕТ-СЕРВИС</t>
    </r>
    <r>
      <rPr>
        <vertAlign val="superscript"/>
        <sz val="10"/>
        <color indexed="8"/>
        <rFont val="Calibri"/>
        <family val="2"/>
        <charset val="204"/>
      </rPr>
      <t>4</t>
    </r>
  </si>
  <si>
    <t xml:space="preserve">ГРУППА КОМПАНИЙ «НОВОМЕТ» </t>
  </si>
  <si>
    <t>УРАЛЬСКИЙ ОПТИКО-МЕХАНИЧЕСКИЙ ЗАВОД</t>
  </si>
  <si>
    <t>ХОЛДИНГ «ШВАБЕ»</t>
  </si>
  <si>
    <t>БАШКИРАВТОДОР</t>
  </si>
  <si>
    <t>НОВОТРОИЦКИЙ ЗАВОД ХРОМОВЫХ СОЕДИНЕНИЙ</t>
  </si>
  <si>
    <r>
      <t>ГРУППА «ЮГОРИЯ»</t>
    </r>
    <r>
      <rPr>
        <vertAlign val="superscript"/>
        <sz val="10"/>
        <color indexed="8"/>
        <rFont val="Calibri"/>
        <family val="2"/>
        <charset val="204"/>
      </rPr>
      <t>3</t>
    </r>
  </si>
  <si>
    <t>Страхование</t>
  </si>
  <si>
    <t xml:space="preserve">ЮРСКНЕФТЬ </t>
  </si>
  <si>
    <t>СТЕРЛИТАМАКСКИЙ НЕФТЕХИМИЧЕСКИЙ ЗАВОД</t>
  </si>
  <si>
    <r>
      <t>СКБ КОНТУР</t>
    </r>
    <r>
      <rPr>
        <vertAlign val="superscript"/>
        <sz val="10"/>
        <color indexed="8"/>
        <rFont val="Calibri"/>
        <family val="2"/>
        <charset val="204"/>
      </rPr>
      <t>3</t>
    </r>
  </si>
  <si>
    <t>Информационные технологии</t>
  </si>
  <si>
    <t>СИБУР- ХИМПРОМ</t>
  </si>
  <si>
    <t>ОБЛАСТНОЙ АПТЕЧНЫЙ СКЛАД</t>
  </si>
  <si>
    <t>МАГНИТОГОРСКИЙ КОМБИНАТ ХЛЕБОПРОДУКТОВ-СИТНО</t>
  </si>
  <si>
    <t>СИТНО</t>
  </si>
  <si>
    <t>ПЕРМСКИЙ ЗАВОД «МАШИНОСТРОИТЕЛЬ»</t>
  </si>
  <si>
    <t>ВПК «НПО МАШИНОСТРОЕНИЯ»</t>
  </si>
  <si>
    <t>ЕДИНАЯ ТОРГОВАЯ КОМПАНИЯ</t>
  </si>
  <si>
    <t>ГАЗПРОМНЕФТЬ-УРАЛ</t>
  </si>
  <si>
    <t>НЛМК-МЕТИЗ</t>
  </si>
  <si>
    <t>ДЕЛЬРУС</t>
  </si>
  <si>
    <t>СВЕЗА УРАЛЬСКИЙ</t>
  </si>
  <si>
    <t>СВЕЗА</t>
  </si>
  <si>
    <t>ГАЗПРОМ ГАЗОРАСПРЕДЕЛЕНИЕ УФА</t>
  </si>
  <si>
    <t>ГРУППА СВЭЛ</t>
  </si>
  <si>
    <t>КУРГАНСКАЯ ГЕНЕРИРУЮЩАЯ КОМПАНИЯ</t>
  </si>
  <si>
    <t>УК «УРАЛЭНЕРГОСТРОЙ»</t>
  </si>
  <si>
    <t>ЮНИКС</t>
  </si>
  <si>
    <t xml:space="preserve">ЛЫСЬВЕНСКИЙ МЕТАЛЛУРГИЧЕСКИЙ ЗАВОД </t>
  </si>
  <si>
    <t>ЛЫСЬВЕНСКАЯ МЕТАЛЛУРГИЧЕСКАЯ КОМПАНИЯ</t>
  </si>
  <si>
    <t>УРАЛЬСКИЙ ЗАВОД ТЯЖЕЛОГО МАШИНОСТРОЕНИЯ</t>
  </si>
  <si>
    <t>МАШИНОСТРОИТЕЛЬНАЯ КОРПОРАЦИЯ «УРАЛМАШ»</t>
  </si>
  <si>
    <t>ПРЕОБРАЖЕНСКНЕФТЬ</t>
  </si>
  <si>
    <t>ЮЖУРАЛМОСТ</t>
  </si>
  <si>
    <t>ОРЕНБУРГРЕМДОРСТРОЙ</t>
  </si>
  <si>
    <t>ЭКОС</t>
  </si>
  <si>
    <t>Экология</t>
  </si>
  <si>
    <t>САЛАВАТСТЕКЛО</t>
  </si>
  <si>
    <t>Стекольная промышленность</t>
  </si>
  <si>
    <t>ЕРМАКОВСКОЕ ПРЕДПРИЯТИЕ ПО РЕМОНТУ СКВАЖИН</t>
  </si>
  <si>
    <r>
      <t>УРАЛХИМПЛАСТ</t>
    </r>
    <r>
      <rPr>
        <vertAlign val="superscript"/>
        <sz val="10"/>
        <color indexed="8"/>
        <rFont val="Calibri"/>
        <family val="2"/>
        <charset val="204"/>
      </rPr>
      <t>3</t>
    </r>
  </si>
  <si>
    <t>UCP CHEMICALS AG (АВСТРИЯ)</t>
  </si>
  <si>
    <t>РСБУ (сводная)</t>
  </si>
  <si>
    <t>РЕГИОНАЛЬНАЯ СТРОИТЕЛЬНАЯ ГРУППА–АКАДЕМИЧЕСКОЕ</t>
  </si>
  <si>
    <t>ТОРГМАСТЕР</t>
  </si>
  <si>
    <t>ТРУБОДЕТАЛЬ</t>
  </si>
  <si>
    <t>ОМК</t>
  </si>
  <si>
    <t>ТЮМЕНСКАЯ ДОМОСТРОИТЕЛЬНАЯ КОМПАНИЯ</t>
  </si>
  <si>
    <t>ЧТЗ-УРАЛТРАК</t>
  </si>
  <si>
    <t>ЧЕБАРКУЛЬСКАЯ ПТИЦА</t>
  </si>
  <si>
    <t>СОЮЗПИЩЕПРОМ</t>
  </si>
  <si>
    <t>ВОДОКАНАЛ (ЕКАТЕРИНБУРГ)</t>
  </si>
  <si>
    <r>
      <t>НОВОМЕТ-ПЕРМЬ</t>
    </r>
    <r>
      <rPr>
        <vertAlign val="superscript"/>
        <sz val="10"/>
        <color indexed="8"/>
        <rFont val="Calibri"/>
        <family val="2"/>
        <charset val="204"/>
      </rPr>
      <t>4</t>
    </r>
  </si>
  <si>
    <t>КУРГАНСКОЕ ОБЩЕСТВО МЕДИЦИНСКИХ ПРЕПАРАТОВ И ИЗДЕЛИЙ «СИНТЕЗ»</t>
  </si>
  <si>
    <t>ГК «УРАЛ-ПРЕСС»</t>
  </si>
  <si>
    <t>Подписка и доставка периодических изданий</t>
  </si>
  <si>
    <t>НПП БУРИНТЕХ</t>
  </si>
  <si>
    <t>ПРОТОН-ПМ</t>
  </si>
  <si>
    <t>РОСКОСМОС</t>
  </si>
  <si>
    <t>ЕКАТЕРИНБУРГ-2000 (ТМ «МОТИВ»)</t>
  </si>
  <si>
    <r>
      <t>КАМЕНСК-УРАЛЬСКИЙ ЗАВОД ПО ОБРАБОТКЕ ЦВЕТНЫХ МЕТАЛЛОВ</t>
    </r>
    <r>
      <rPr>
        <vertAlign val="superscript"/>
        <sz val="10"/>
        <color indexed="8"/>
        <rFont val="Calibri"/>
        <family val="2"/>
        <charset val="204"/>
      </rPr>
      <t>3</t>
    </r>
  </si>
  <si>
    <t>БАШИНФОРМСВЯЗЬ</t>
  </si>
  <si>
    <t>ЧЕЛЯБИНСКИЙ КУЗНЕЧНО-ПРЕССОВЫЙ ЗАВОД</t>
  </si>
  <si>
    <t>СОЛИКАМСКИЙ МАГНИЕВЫЙ ЗАВОД</t>
  </si>
  <si>
    <t>НОВА ЭНЕРГЕТИЧЕСКИЕ УСЛУГИ</t>
  </si>
  <si>
    <t>ГРУППА КОМПАНИЙ «ИНВЕСТГЕОСЕРВИС»</t>
  </si>
  <si>
    <t>ПЕРМСОЛЬ</t>
  </si>
  <si>
    <t>ГРУППА «ГАЛОПОЛИМЕР»</t>
  </si>
  <si>
    <t>САРАПУЛЬСКИЙ ЭЛЕКТРОГЕНЕРАТОРНЫЙ ЗАВОД</t>
  </si>
  <si>
    <t>МОСТОСТРОЙ-12</t>
  </si>
  <si>
    <t>ГРУППА КОМПАНИЙ «РОССИЙСКОЕ МОЛОКО»</t>
  </si>
  <si>
    <t>УФАЛЕЙНИКЕЛЬ</t>
  </si>
  <si>
    <t>ГРУППА HIGHMETALS KDS</t>
  </si>
  <si>
    <r>
      <t>СВЕТЛИНСКИЙ ФЕРРОНИКЕЛЕВЫЙ ЗАВОД</t>
    </r>
    <r>
      <rPr>
        <vertAlign val="superscript"/>
        <sz val="10"/>
        <color indexed="8"/>
        <rFont val="Calibri"/>
        <family val="2"/>
        <charset val="204"/>
      </rPr>
      <t>7</t>
    </r>
  </si>
  <si>
    <t>ЧЕЛИНДБАНК</t>
  </si>
  <si>
    <t>ОБЪЕДИНЕНИЕ «СОЮЗПИЩЕПРОМ»</t>
  </si>
  <si>
    <r>
      <t>ГРУППА ПРЕДПРИЯТИЙ «ПЦБК»</t>
    </r>
    <r>
      <rPr>
        <vertAlign val="superscript"/>
        <sz val="10"/>
        <color indexed="8"/>
        <rFont val="Calibri"/>
        <family val="2"/>
        <charset val="204"/>
      </rPr>
      <t>3</t>
    </r>
  </si>
  <si>
    <t>УРАЛЬСКИЙ ЗАВОД ТРАНСПОРТНОГО МАШИНОСТРОЕНИЯ</t>
  </si>
  <si>
    <t>ЭКОТОН</t>
  </si>
  <si>
    <t>АГАННЕФТЕГАЗГЕОЛОГИЯ</t>
  </si>
  <si>
    <t>УРАЛЭЛЕКТРОСТРОЙ</t>
  </si>
  <si>
    <t>КИЕМБАЕВСКИЙ ГОК «ОРЕНБУРГСКИЕ МИНЕРАЛЫ»</t>
  </si>
  <si>
    <t>ПРОМСТРОЙ</t>
  </si>
  <si>
    <t>ГРУППА КОМПАНИЙ «ПРОМСТРОЙ»</t>
  </si>
  <si>
    <t>СТРОЙГАЗКОНСАЛТИНГ-СЕВЕР</t>
  </si>
  <si>
    <t>ОРЕНБУРГСКИЕ АВИАЛИНИИ</t>
  </si>
  <si>
    <t>АЭРОФЛОТ – РОССИЙСКИЕ АВИАЛИНИИ</t>
  </si>
  <si>
    <t>МЕТКОМБАНК</t>
  </si>
  <si>
    <t>АВТО ПЛЮС</t>
  </si>
  <si>
    <t>ГРУППА КОМПАНИЙ «АВТО ПЛЮС»</t>
  </si>
  <si>
    <t>УФАОЙЛ</t>
  </si>
  <si>
    <t>ГРУППА КОМПАНИЙ «УФАОЙЛ-ОПТАН»</t>
  </si>
  <si>
    <t>ЮЖНО-УРАЛЬСКАЯ ГОРНО-ПЕРЕРАБАТЫВАЮЩАЯ КОМПАНИЯ</t>
  </si>
  <si>
    <t>КАТОБЬНЕФТЬ</t>
  </si>
  <si>
    <t>ПТИЦЕФАБРИКА РЕФТИНСКАЯ</t>
  </si>
  <si>
    <t>РУССОЛЬ</t>
  </si>
  <si>
    <t>Производство соли</t>
  </si>
  <si>
    <t>НСХ АЗИЯ ДРИЛЛИНГ</t>
  </si>
  <si>
    <t xml:space="preserve">ГРУППА КОМПАНИЙ «НЕФТЬСЕРВИСХОЛДИНГ» </t>
  </si>
  <si>
    <t>НК РОСНЕФТЬ -КУРГАННЕФТЕПРОДУКТ</t>
  </si>
  <si>
    <t>ГОСУДАРСТВЕННЫЙ РАКЕТНЫЙ ЦЕНТР ИМ. АКАДЕМИКА В.П. МАКЕЕВА</t>
  </si>
  <si>
    <t>ЯМАЛТРАНССТРОЙ</t>
  </si>
  <si>
    <t xml:space="preserve">  СТРОЙГАЗКОНСАЛТИНГ</t>
  </si>
  <si>
    <t>НПО «ИСКРА»</t>
  </si>
  <si>
    <t>КВИН</t>
  </si>
  <si>
    <r>
      <t>ЛСР. НЕДВИЖИМОСТЬ-УРАЛ</t>
    </r>
    <r>
      <rPr>
        <vertAlign val="superscript"/>
        <sz val="10"/>
        <color indexed="8"/>
        <rFont val="Calibri"/>
        <family val="2"/>
        <charset val="204"/>
      </rPr>
      <t>3</t>
    </r>
  </si>
  <si>
    <t>ГРУППА ЛСР</t>
  </si>
  <si>
    <t>ГРУППА «ЧЕЛЯБИНВЕСТБАНК»</t>
  </si>
  <si>
    <t>БЕЛОРУСНЕФТЬ-СИБИРЬ</t>
  </si>
  <si>
    <t>БЕЛОРУСНЕФТЬ</t>
  </si>
  <si>
    <t>БЕРЕЗНИКОВСКИЙ СОДОВЫЙ ЗАВОД</t>
  </si>
  <si>
    <t>СВЕЗА ВЕРХНЯЯ СИНЯЧИХА</t>
  </si>
  <si>
    <t>СЕВЕРНЕФТЬ-УРЕНГОЙ</t>
  </si>
  <si>
    <t>ЕВРОХИМ</t>
  </si>
  <si>
    <t>КАНБАЙКАЛ</t>
  </si>
  <si>
    <t>НЕФТИСА</t>
  </si>
  <si>
    <t>СОЦИНВЕСТБАНК</t>
  </si>
  <si>
    <t>АКБ «РОССИЙСКИЙ КАПИТАЛ»</t>
  </si>
  <si>
    <t>ИНТЕГРА–БУРЕНИЕ</t>
  </si>
  <si>
    <t>ГРУППА КОМПАНИЙ «ИНТЕГРА»</t>
  </si>
  <si>
    <t>БАШБЕТОН</t>
  </si>
  <si>
    <t>УПКБ ДЕТАЛЬ</t>
  </si>
  <si>
    <t>КОРПОРАЦИЯ ТАКТИЧЕСКОЕ РАКЕТНОЕ ВООРУЖЕНИЕ</t>
  </si>
  <si>
    <t>ПНППК</t>
  </si>
  <si>
    <t>АК ОЗНА</t>
  </si>
  <si>
    <t>СИГМА ХОЛДИНГ</t>
  </si>
  <si>
    <t>ИРБИТСКИЙ МОЛОЧНЫЙ ЗАВОД</t>
  </si>
  <si>
    <t>УРАЛМОСТОСТРОЙ</t>
  </si>
  <si>
    <t>УДМУРТСКАЯ НЕФТЯНАЯ КОМПАНИЯ</t>
  </si>
  <si>
    <t>ЧУСОВСКОЙ МЕТАЛЛУРГИЧЕСКИЙ ЗАВОД</t>
  </si>
  <si>
    <t>ЮЖУРАЛ-АСКО</t>
  </si>
  <si>
    <t>СТАР</t>
  </si>
  <si>
    <t>ПРОКАТМОНТАЖ</t>
  </si>
  <si>
    <t>ПРОИЗВОДСТВЕННО-КОММЕРЧЕСКАЯ ФИРМА «РЕМЭКС»</t>
  </si>
  <si>
    <t>НИЖНЕВАРТОВСКСТРОЙДЕТАЛЬ</t>
  </si>
  <si>
    <t>НПП СТАРТ ИМ. А. И. ЯСКИНА</t>
  </si>
  <si>
    <t>СЕРВИС ЦЕНТР ЭПУ</t>
  </si>
  <si>
    <t>SCHLUMBERGER B.V. (НИДЕРЛАНДЫ)</t>
  </si>
  <si>
    <t>БЕЛЕБЕЕВСКИЙ МОЛОЧНЫЙ КОМБИНАТ</t>
  </si>
  <si>
    <t>КОНЦЕРН ИТЕЛКО</t>
  </si>
  <si>
    <t>КЛЮЧЕВСКИЙ ЗАВОД ФЕРРОСПЛАВОВ</t>
  </si>
  <si>
    <t xml:space="preserve">MIDURAL GROUP </t>
  </si>
  <si>
    <t>БЫСТРОБАНК</t>
  </si>
  <si>
    <t>УРАЛЬСКАЯ МЕТАЛЛООБРАБАТЫВАЮЩАЯ КОМПАНИЯ</t>
  </si>
  <si>
    <t>УРАЛЬСКИЙ БРОЙЛЕР</t>
  </si>
  <si>
    <t>ДИНУР</t>
  </si>
  <si>
    <t>КОГАЛЫМНЕФТЕГЕОФИЗИКА</t>
  </si>
  <si>
    <t>БАШКИРСКАЯ МЯСНАЯ КОМПАНИЯ</t>
  </si>
  <si>
    <t>ГК «ТАВРОС»</t>
  </si>
  <si>
    <t>ЕТКУЛЬЗОЛОТО</t>
  </si>
  <si>
    <t>ГРУППА КОМПАНИЙ ЮЖУРАЛЗОЛОТО</t>
  </si>
  <si>
    <t>АРСЕНАЛ ТРЕЙД  (ТМ «СУПЕРСТРОЙ», «СТРОЙАРСЕНАЛ»)</t>
  </si>
  <si>
    <t>ТРЕСТ СКМ</t>
  </si>
  <si>
    <t>ТРЕСТ УРАЛТРАНССПЕЦСТРОЙ</t>
  </si>
  <si>
    <t>МЕЖДУНАРОДНЫЙ АЭРОПОРТ «КОЛЬЦОВО»</t>
  </si>
  <si>
    <t>АЭРОПОРТЫ РЕГИОНОВ  </t>
  </si>
  <si>
    <t>ВТОРЧЕРМЕТ НЛМК УРАЛ</t>
  </si>
  <si>
    <t>АРКТИКНЕФТЕГАЗСТРОЙ</t>
  </si>
  <si>
    <t>МАШИНОСТРОИТЕЛЬНЫЙ КОНЦЕРН «ОРМЕТО–ЮУМЗ»</t>
  </si>
  <si>
    <t>АГРАРНАЯ ГРУППА - УРАЛ</t>
  </si>
  <si>
    <t>СИБИРСКАЯ АГРАРНАЯ ГРУППА</t>
  </si>
  <si>
    <t>ОБЬНЕФТЕГЕОЛОГИЯ</t>
  </si>
  <si>
    <t>УРЕНГОЙДОРСТРОЙ</t>
  </si>
  <si>
    <t>БЕЛЕБЕЕВСКИЙ ЗАВОД «АВТОНОРМАЛЬ»</t>
  </si>
  <si>
    <t>ТМК–ИНОКС</t>
  </si>
  <si>
    <t>ПТИЦЕФАБРИКА СВЕРДЛОВСКАЯ</t>
  </si>
  <si>
    <r>
      <t>ЛСР. СТРОИТЕЛЬСТВО-УРАЛ</t>
    </r>
    <r>
      <rPr>
        <vertAlign val="superscript"/>
        <sz val="10"/>
        <color indexed="8"/>
        <rFont val="Calibri"/>
        <family val="2"/>
        <charset val="204"/>
      </rPr>
      <t>3</t>
    </r>
  </si>
  <si>
    <t>ПИТ СИБИНТЭК</t>
  </si>
  <si>
    <t>БАШСПИРТ</t>
  </si>
  <si>
    <t>ПРОДО ПТИЦЕФАБРИКА ПЕРМСКАЯ</t>
  </si>
  <si>
    <t>ГРУППА «ПРОДО»</t>
  </si>
  <si>
    <t>ГУБАХИНСКИЙ КОКС</t>
  </si>
  <si>
    <t>ГРУППА ПРЕДПРИЯТИЙ «СТРОЙСЕРВИС»</t>
  </si>
  <si>
    <t>УРАЛЬСКИЙ ТУРБИННЫЙ ЗАВОД</t>
  </si>
  <si>
    <t>РЕСКОМ–ТЮМЕНЬ</t>
  </si>
  <si>
    <t>ПЕРВЫЙ ХЛЕБОКОМБИНАТ</t>
  </si>
  <si>
    <t>БАНК КОЛЬЦО УРАЛА</t>
  </si>
  <si>
    <t>СЕВЕРАВТОДОР</t>
  </si>
  <si>
    <t>РЭЙД</t>
  </si>
  <si>
    <t>ПТИЦЕФАБРИКА БОРОВСКАЯ</t>
  </si>
  <si>
    <t>НЕФТЕСПЕЦСТРОЙ</t>
  </si>
  <si>
    <t>ТОРГОВАЯ КОМПАНИЯ БРОЗЭКС</t>
  </si>
  <si>
    <t>ВЫСОКОГОРСКИЙ ГОРНО-ОБОГАТИТЕЛЬНЫЙ КОМБИНАТ</t>
  </si>
  <si>
    <t xml:space="preserve">ГРУППА КОМПАНИЙ НПРО «УРАЛ» </t>
  </si>
  <si>
    <t>АЛЬФА-СЕРВИС</t>
  </si>
  <si>
    <t>НОВОГОР-ПРИКАМЬЕ</t>
  </si>
  <si>
    <t>РОССИЙСКИЕ КОММУНАЛЬНЫЕ СИСТЕМЫ</t>
  </si>
  <si>
    <t>ПРОДО ТЮМЕНСКИЙ БРОЙЛЕР</t>
  </si>
  <si>
    <t>КОРВЕТ</t>
  </si>
  <si>
    <t>ЯМАЛГОССНАБ</t>
  </si>
  <si>
    <t>МАГНИТОГОРСКИЙ ПТИЦЕВОДЧЕСКИЙ КОМПЛЕКС</t>
  </si>
  <si>
    <t>УРАЛЬСКАЯ ЭНЕРГЕТИЧЕСКАЯ СТРОИТЕЛЬНАЯ КОМПАНИЯ</t>
  </si>
  <si>
    <t>САТКИНСКИЙ ЧУГУНОПЛАВИЛЬНЫЙ ЗАВОД</t>
  </si>
  <si>
    <t>СУРГУТСКОЕ РСУ</t>
  </si>
  <si>
    <t>ИВЕКО–АМТ</t>
  </si>
  <si>
    <t>КНАУФ ГИПС ЧЕЛЯБИНСК</t>
  </si>
  <si>
    <t>КНАУФ</t>
  </si>
  <si>
    <t>МАСЛОЗАВОД НЫТВЕНСКИЙ</t>
  </si>
  <si>
    <t>ЮЖУРАЛНЕФТЕГАЗ</t>
  </si>
  <si>
    <t>АВТОРЕМОНТНОЕ ПРЕДПРИЯТИЕ</t>
  </si>
  <si>
    <t>ТЮМЕНЬСТАЛЬМОСТ</t>
  </si>
  <si>
    <t>УРАЛХИММАШ</t>
  </si>
  <si>
    <t>ОБЪЕДИНЕННЫЕ МАШИНОСТРОИТЕЛЬНЫЕ ЗАВОДЫ</t>
  </si>
  <si>
    <t>КРОНОШПАН БАШКОРТОСТАН</t>
  </si>
  <si>
    <t>KRONOSPAN (АВСТРИЯ)</t>
  </si>
  <si>
    <t>ПЕРМСКИЙ ЗАВОД СИЛИКАТНЫХ ПАНЕЛЕЙ</t>
  </si>
  <si>
    <t>СУРГУТСКОЕ ГОРОДСКОЕ МУНИЦИПАЛЬНОЕ УНИТАРНОЕ ПРЕДПРИЯТИЕ «ГОРОДСКИЕ ТЕПЛОВЫЕ СЕТИ»</t>
  </si>
  <si>
    <t>ГОРНОЗАВОДСКЦЕМЕНТ</t>
  </si>
  <si>
    <t>САЛЮТ–ТОРГ</t>
  </si>
  <si>
    <t>САНФРУТ-ТРЕЙД</t>
  </si>
  <si>
    <t>ПРОИЗВОДСТВЕННОЕ ОБЪЕДИНЕНИЕ ВОДОСНАБЖЕНИЯ И ВОДООТВЕДЕНИЯ</t>
  </si>
  <si>
    <t>ЛАКИ МОТОРС</t>
  </si>
  <si>
    <t>ПО «МОНТАЖНИК»</t>
  </si>
  <si>
    <t>НЕГУСНЕФТЬ</t>
  </si>
  <si>
    <t>ГРУППА СИНТЕЗ</t>
  </si>
  <si>
    <t>ЛОРРИ</t>
  </si>
  <si>
    <t>ХОЛДИНГ GT GLABAL TRACK LIMITED</t>
  </si>
  <si>
    <t>НПРС-1</t>
  </si>
  <si>
    <t>WEATHERFORD  (ШВЕЙЦАРИЯ)</t>
  </si>
  <si>
    <t>БАШКОМСНАББАНК</t>
  </si>
  <si>
    <t>ГАЗПРОМ ГАЗОРАСПРЕДЕЛЕНИЕ ОРЕНБУРГ</t>
  </si>
  <si>
    <t>МЯСОКОМБИНАТ «КУНГУРСКИЙ»</t>
  </si>
  <si>
    <t>ХОЛДИНГ«ЮМИКО»</t>
  </si>
  <si>
    <t>ТАРХОВСКОЕ</t>
  </si>
  <si>
    <t>ЦПИ-АРИАНТ</t>
  </si>
  <si>
    <t>ТМК–КПВ</t>
  </si>
  <si>
    <t>СЛАВНЕФТЬ–МЕГИОННЕФТЕГАЗГЕОЛОГИЯ</t>
  </si>
  <si>
    <t>КРЕДИТ УРАЛ БАНК</t>
  </si>
  <si>
    <t>ГРУППА ГАЗПРОМБАНКА</t>
  </si>
  <si>
    <t>УФИМСКИЕ ИНЖЕНЕРНЫЕ СЕТИ</t>
  </si>
  <si>
    <t>СВЕРДЛОВСКАВТОДОР</t>
  </si>
  <si>
    <t>НК КРАСНОЛЕНИНСКНЕФТЕГАЗ</t>
  </si>
  <si>
    <t>КОРПОРАЦИЯ ЮГРАНЕФТЬ</t>
  </si>
  <si>
    <t>СВЕРДЛОВСКАЯ ТЕПЛОСНАБЖАЮЩАЯ КОМПАНИЯ</t>
  </si>
  <si>
    <t>Т ПЛЮС</t>
  </si>
  <si>
    <t>УРАЛ ФД</t>
  </si>
  <si>
    <t>НИЖНЕВАРТОВСКБУРНЕФТЬ</t>
  </si>
  <si>
    <t>ЦБК «КАМА»</t>
  </si>
  <si>
    <t>АЛЬЯНС-М</t>
  </si>
  <si>
    <t>ЗОЛОТЫЕ ЛУГА</t>
  </si>
  <si>
    <t>ИНТЕРКОМ</t>
  </si>
  <si>
    <t>СТРАХОВОЕ ОБЩЕСТВО «СУРГУТНЕФТЕГАЗ»</t>
  </si>
  <si>
    <t>ЗАВОД ТЕХНОПЛЕКС</t>
  </si>
  <si>
    <t>КОРПОРАЦИЯ ТЕХНОНИКОЛЬ</t>
  </si>
  <si>
    <t>ЭЛЕКТРОТЯЖМАШ–ПРИВОД</t>
  </si>
  <si>
    <t>УДМУРТГЕОЛОГИЯ</t>
  </si>
  <si>
    <t>КАБЕЛЬНЫЙ ЗАВОД КАБЭКС</t>
  </si>
  <si>
    <t>ВТОРМЕТРЕСУРС</t>
  </si>
  <si>
    <t>ФОРТ ДИАЛОГ</t>
  </si>
  <si>
    <t>БУЗУЛУКСКАЯ НЕФТЕСЕРВИСНАЯ КОМПАНИЯ</t>
  </si>
  <si>
    <t>КУРАТЬЕ</t>
  </si>
  <si>
    <t>НАУЧНО-ТЕХНИЧЕСКИЙ ЦЕНТР «ЭВРИКА-ТРЕЙД»</t>
  </si>
  <si>
    <t>ТЮМЕННИИГИПРОГАЗ</t>
  </si>
  <si>
    <t>ЭСК ЭНЕРГОМОСТ</t>
  </si>
  <si>
    <t>СВЕРДЛОВСКИЙ КОМБИНАТ ХЛЕБОПРОДУКТОВ</t>
  </si>
  <si>
    <t>СМУ НЕФТЕХИМ</t>
  </si>
  <si>
    <t>СИМА-ЛЕНД</t>
  </si>
  <si>
    <t>АЛЬФА СТРОЙ</t>
  </si>
  <si>
    <t>ИНТЕРНЕТ-МАГАЗИН Е96</t>
  </si>
  <si>
    <t>ЮГОРСКРЕМСТРОЙГАЗ</t>
  </si>
  <si>
    <t>УРАЛЬСКОЕ КОНСТРУКТОРСКОЕ БЮРО ТРАНСПОРТНОГО МАШИНОСТРОЕНИЯ</t>
  </si>
  <si>
    <t>ИСКРА–АВИГАЗ</t>
  </si>
  <si>
    <t>ТАЛСПЕЦСТРОЙ</t>
  </si>
  <si>
    <t>Добыча полезных ископаемых</t>
  </si>
  <si>
    <t>НИКА-ПЕТРОТЭК</t>
  </si>
  <si>
    <t>УРАЛСПЕЦТРАНС</t>
  </si>
  <si>
    <t>ГАЗПРОМНЕФТЬ - НОЯБРЬСКНЕФТЕГАЗГЕОФИЗИКА</t>
  </si>
  <si>
    <t>ТЮМЕНСКИЙ ФАНЕРНЫЙ ЗАВОД</t>
  </si>
  <si>
    <t>УДМУРТСКИЕ КОММУНАЛЬНЫЕ СИСТЕМЫ</t>
  </si>
  <si>
    <t>СВЯЗЬСТРОЙМОНТАЖ</t>
  </si>
  <si>
    <t>ВСЕГО</t>
  </si>
  <si>
    <r>
      <t xml:space="preserve">5,8 </t>
    </r>
    <r>
      <rPr>
        <vertAlign val="superscript"/>
        <sz val="10"/>
        <color indexed="8"/>
        <rFont val="Arial"/>
        <family val="2"/>
        <charset val="204"/>
      </rPr>
      <t>10</t>
    </r>
  </si>
  <si>
    <t>Источник: АЦ «Эксперт»</t>
  </si>
  <si>
    <r>
      <t xml:space="preserve">1 </t>
    </r>
    <r>
      <rPr>
        <sz val="11"/>
        <rFont val="Arial"/>
        <family val="2"/>
        <charset val="204"/>
      </rPr>
      <t>Объем реализации — выручка (валовой доход) от реализации продукции, работ, услуг, взятая из соответствующей строки отчета о прибылях и убытках, или показатель, признанный эквивалентным согласно методике составления рейтинга.</t>
    </r>
  </si>
  <si>
    <r>
      <rPr>
        <vertAlign val="superscript"/>
        <sz val="11"/>
        <rFont val="Arial"/>
        <family val="2"/>
        <charset val="204"/>
      </rPr>
      <t>2</t>
    </r>
    <r>
      <rPr>
        <sz val="10"/>
        <color indexed="8"/>
        <rFont val="Arial Cyr"/>
        <family val="2"/>
        <charset val="204"/>
      </rPr>
      <t xml:space="preserve"> </t>
    </r>
    <r>
      <rPr>
        <sz val="11"/>
        <rFont val="Arial"/>
        <family val="2"/>
        <charset val="204"/>
      </rPr>
      <t>Финансовые показатели были пересчитаны по средневзвешенному курсу за 2016 год (1 долл. США = 67,0349 руб.) и 2015 год (1 долл. США =  60,9579 руб.)</t>
    </r>
  </si>
  <si>
    <r>
      <t xml:space="preserve">3 </t>
    </r>
    <r>
      <rPr>
        <sz val="11"/>
        <rFont val="Arial"/>
        <family val="2"/>
        <charset val="204"/>
      </rPr>
      <t>Данные предприятия могут не совпадать со значениями, указанными в предыдущем рейтинге, в связи с изменением формата подаваемой отчетности или изменением источника информации.</t>
    </r>
  </si>
  <si>
    <r>
      <rPr>
        <vertAlign val="superscript"/>
        <sz val="12"/>
        <color indexed="8"/>
        <rFont val="Arial"/>
        <family val="2"/>
        <charset val="204"/>
      </rPr>
      <t>4</t>
    </r>
    <r>
      <rPr>
        <sz val="12"/>
        <color indexed="8"/>
        <rFont val="Arial"/>
        <family val="2"/>
        <charset val="204"/>
      </rPr>
      <t>В предыдущие годы принимали участие консолидированно в рамках ГК «НОВОМЕТ».</t>
    </r>
  </si>
  <si>
    <r>
      <rPr>
        <vertAlign val="superscript"/>
        <sz val="12"/>
        <color indexed="8"/>
        <rFont val="Arial"/>
        <family val="2"/>
        <charset val="204"/>
      </rPr>
      <t>5</t>
    </r>
    <r>
      <rPr>
        <sz val="12"/>
        <color indexed="8"/>
        <rFont val="Arial"/>
        <family val="2"/>
        <charset val="204"/>
      </rPr>
      <t>Оценка АЦ «Эксперт»: включает ООО «КЦ ДНС-Магнитогорск», ООО «КЦ ДНС-Тюмень»</t>
    </r>
  </si>
  <si>
    <r>
      <rPr>
        <vertAlign val="superscript"/>
        <sz val="12"/>
        <color indexed="8"/>
        <rFont val="Arial"/>
        <family val="2"/>
        <charset val="204"/>
      </rPr>
      <t>6</t>
    </r>
    <r>
      <rPr>
        <sz val="12"/>
        <color indexed="8"/>
        <rFont val="Arial"/>
        <family val="2"/>
        <charset val="204"/>
      </rPr>
      <t>Оценка АЦ «Эксперт»</t>
    </r>
  </si>
  <si>
    <r>
      <rPr>
        <vertAlign val="superscript"/>
        <sz val="12"/>
        <color indexed="8"/>
        <rFont val="Arial"/>
        <family val="2"/>
        <charset val="204"/>
      </rPr>
      <t>7</t>
    </r>
    <r>
      <rPr>
        <sz val="12"/>
        <color indexed="8"/>
        <rFont val="Arial"/>
        <family val="2"/>
        <charset val="204"/>
      </rPr>
      <t>Ранее в рейтинге принимал участие «Буруктальский никелевый завод» (185 место по итогам 2015 года)</t>
    </r>
  </si>
  <si>
    <r>
      <rPr>
        <vertAlign val="superscript"/>
        <sz val="12"/>
        <color indexed="8"/>
        <rFont val="Arial"/>
        <family val="2"/>
        <charset val="204"/>
      </rPr>
      <t>8</t>
    </r>
    <r>
      <rPr>
        <sz val="12"/>
        <color indexed="8"/>
        <rFont val="Arial"/>
        <family val="2"/>
        <charset val="204"/>
      </rPr>
      <t xml:space="preserve"> Ранее - «Объединённая автомобильная группа»</t>
    </r>
  </si>
  <si>
    <r>
      <rPr>
        <vertAlign val="superscript"/>
        <sz val="12"/>
        <color indexed="8"/>
        <rFont val="Arial"/>
        <family val="2"/>
        <charset val="204"/>
      </rPr>
      <t>9</t>
    </r>
    <r>
      <rPr>
        <sz val="12"/>
        <color indexed="8"/>
        <rFont val="Arial"/>
        <family val="2"/>
        <charset val="204"/>
      </rPr>
      <t xml:space="preserve"> Ранее - «Нижнесергинский метизно - металлургический завод»</t>
    </r>
  </si>
  <si>
    <r>
      <rPr>
        <vertAlign val="superscript"/>
        <sz val="12"/>
        <color indexed="8"/>
        <rFont val="Arial"/>
        <family val="2"/>
        <charset val="204"/>
      </rPr>
      <t>10</t>
    </r>
    <r>
      <rPr>
        <sz val="12"/>
        <color indexed="8"/>
        <rFont val="Arial"/>
        <family val="2"/>
        <charset val="204"/>
      </rPr>
      <t>Медианное значение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</si>
</sst>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0.0"/>
  </numFmts>
  <fonts count="24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indexed="8"/>
      <name val="Calibri"/>
      <family val="2"/>
      <charset val="204"/>
    </font>
    <font>
      <vertAlign val="superscript"/>
      <sz val="10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  <charset val="204"/>
    </font>
    <font>
      <vertAlign val="superscript"/>
      <sz val="12"/>
      <color indexed="8"/>
      <name val="Arial"/>
      <family val="2"/>
      <charset val="204"/>
    </font>
    <font>
      <u/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/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49" fontId="2" fillId="0" borderId="1" xfId="1" applyNumberForma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Border="1" applyAlignment="1">
      <alignment horizontal="center" vertical="center" wrapText="1"/>
    </xf>
    <xf numFmtId="0" fontId="2" fillId="0" borderId="1" xfId="1" applyNumberFormat="1" applyBorder="1" applyAlignment="1">
      <alignment horizontal="left" vertical="center" wrapText="1"/>
    </xf>
    <xf numFmtId="0" fontId="2" fillId="0" borderId="0" xfId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0" fillId="0" borderId="0" xfId="0" applyBorder="1"/>
    <xf numFmtId="49" fontId="0" fillId="0" borderId="1" xfId="0" applyNumberForma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/>
    <xf numFmtId="0" fontId="2" fillId="0" borderId="1" xfId="1" applyFill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0" fillId="0" borderId="1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" fontId="9" fillId="0" borderId="1" xfId="2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0" xfId="0" applyFill="1" applyBorder="1"/>
    <xf numFmtId="0" fontId="0" fillId="0" borderId="1" xfId="0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3" fontId="13" fillId="0" borderId="1" xfId="4" applyNumberFormat="1" applyFont="1" applyFill="1" applyBorder="1" applyAlignment="1">
      <alignment vertical="center"/>
    </xf>
    <xf numFmtId="3" fontId="0" fillId="0" borderId="1" xfId="0" applyNumberFormat="1" applyBorder="1" applyAlignment="1">
      <alignment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1" applyNumberFormat="1" applyFont="1" applyBorder="1" applyAlignment="1">
      <alignment horizontal="left" vertical="center" wrapText="1"/>
    </xf>
    <xf numFmtId="0" fontId="8" fillId="0" borderId="0" xfId="0" applyFont="1"/>
    <xf numFmtId="1" fontId="15" fillId="0" borderId="1" xfId="2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1" applyNumberForma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wrapText="1"/>
    </xf>
    <xf numFmtId="164" fontId="2" fillId="0" borderId="1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vertical="center"/>
    </xf>
    <xf numFmtId="49" fontId="8" fillId="0" borderId="1" xfId="0" applyNumberFormat="1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3" fontId="16" fillId="0" borderId="1" xfId="4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ill="1"/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right" vertical="center" wrapText="1"/>
    </xf>
    <xf numFmtId="0" fontId="2" fillId="0" borderId="4" xfId="1" applyFont="1" applyFill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164" fontId="8" fillId="0" borderId="0" xfId="1" applyNumberFormat="1" applyFont="1" applyBorder="1" applyAlignment="1">
      <alignment horizontal="center" vertical="center"/>
    </xf>
    <xf numFmtId="0" fontId="8" fillId="0" borderId="0" xfId="0" applyFont="1" applyAlignment="1"/>
    <xf numFmtId="1" fontId="18" fillId="0" borderId="0" xfId="2" applyNumberFormat="1" applyFont="1" applyFill="1" applyBorder="1" applyAlignment="1"/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 wrapText="1"/>
    </xf>
    <xf numFmtId="0" fontId="19" fillId="0" borderId="0" xfId="2" applyFont="1" applyFill="1" applyAlignment="1">
      <alignment horizontal="left" vertical="top"/>
    </xf>
    <xf numFmtId="0" fontId="18" fillId="0" borderId="0" xfId="2" applyFont="1" applyFill="1" applyAlignment="1">
      <alignment vertical="center"/>
    </xf>
    <xf numFmtId="1" fontId="21" fillId="0" borderId="0" xfId="2" applyNumberFormat="1" applyFont="1" applyFill="1" applyBorder="1" applyAlignment="1"/>
    <xf numFmtId="0" fontId="8" fillId="0" borderId="0" xfId="0" applyFont="1" applyBorder="1" applyAlignment="1"/>
    <xf numFmtId="0" fontId="8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</cellXfs>
  <cellStyles count="11">
    <cellStyle name="Гиперссылка 2" xfId="5"/>
    <cellStyle name="Обычный" xfId="0" builtinId="0"/>
    <cellStyle name="Обычный 2" xfId="6"/>
    <cellStyle name="Обычный 2 2" xfId="7"/>
    <cellStyle name="Обычный 2 2 2" xfId="1"/>
    <cellStyle name="Обычный 2 3" xfId="2"/>
    <cellStyle name="Обычный 3" xfId="8"/>
    <cellStyle name="Обычный 4" xfId="9"/>
    <cellStyle name="Обычный 5" xfId="3"/>
    <cellStyle name="Обычный_4Q2013" xfId="4"/>
    <cellStyle name="Процентн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4"/>
  <sheetViews>
    <sheetView tabSelected="1" zoomScaleNormal="100" workbookViewId="0">
      <selection activeCell="I3" sqref="I3"/>
    </sheetView>
  </sheetViews>
  <sheetFormatPr defaultRowHeight="12.75" x14ac:dyDescent="0.2"/>
  <cols>
    <col min="1" max="1" width="7.140625" style="101" customWidth="1"/>
    <col min="2" max="2" width="7.5703125" style="101" customWidth="1"/>
    <col min="3" max="3" width="7.5703125" style="98" customWidth="1"/>
    <col min="4" max="4" width="40.28515625" style="99" customWidth="1"/>
    <col min="5" max="5" width="10.7109375" style="100" customWidth="1"/>
    <col min="6" max="6" width="7" style="101" customWidth="1"/>
    <col min="7" max="7" width="10.5703125" style="100" customWidth="1"/>
    <col min="8" max="8" width="19.140625" style="100" customWidth="1"/>
    <col min="9" max="9" width="13.5703125" style="102" customWidth="1"/>
    <col min="10" max="11" width="15.140625" style="103" customWidth="1"/>
    <col min="12" max="12" width="14.42578125" style="102" customWidth="1"/>
    <col min="13" max="13" width="16" style="103" customWidth="1"/>
    <col min="14" max="16384" width="9.140625" style="58"/>
  </cols>
  <sheetData>
    <row r="1" spans="1:13" s="4" customFormat="1" ht="17.25" customHeight="1" x14ac:dyDescent="0.25">
      <c r="A1" s="1" t="s">
        <v>0</v>
      </c>
      <c r="B1" s="2"/>
      <c r="C1" s="3"/>
      <c r="E1" s="5"/>
      <c r="F1" s="6"/>
      <c r="G1" s="5"/>
      <c r="H1" s="7"/>
      <c r="I1" s="8"/>
      <c r="J1" s="9"/>
      <c r="K1" s="9"/>
      <c r="L1" s="8"/>
      <c r="M1" s="9"/>
    </row>
    <row r="2" spans="1:13" s="14" customFormat="1" ht="60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3" t="s">
        <v>12</v>
      </c>
      <c r="M2" s="10" t="s">
        <v>13</v>
      </c>
    </row>
    <row r="3" spans="1:13" s="22" customFormat="1" ht="50.1" customHeight="1" x14ac:dyDescent="0.2">
      <c r="A3" s="15">
        <v>1</v>
      </c>
      <c r="B3" s="15">
        <v>1</v>
      </c>
      <c r="C3" s="15">
        <v>9</v>
      </c>
      <c r="D3" s="16" t="s">
        <v>14</v>
      </c>
      <c r="E3" s="17" t="s">
        <v>15</v>
      </c>
      <c r="F3" s="18" t="s">
        <v>16</v>
      </c>
      <c r="G3" s="17" t="s">
        <v>17</v>
      </c>
      <c r="H3" s="19">
        <v>1020833</v>
      </c>
      <c r="I3" s="19">
        <v>1002605</v>
      </c>
      <c r="J3" s="20">
        <v>1.8180639434273758</v>
      </c>
      <c r="K3" s="19">
        <v>-72197</v>
      </c>
      <c r="L3" s="19">
        <v>-62033</v>
      </c>
      <c r="M3" s="21" t="s">
        <v>18</v>
      </c>
    </row>
    <row r="4" spans="1:13" s="22" customFormat="1" ht="50.1" customHeight="1" x14ac:dyDescent="0.2">
      <c r="A4" s="23">
        <v>2</v>
      </c>
      <c r="B4" s="23">
        <v>2</v>
      </c>
      <c r="C4" s="23" t="s">
        <v>15</v>
      </c>
      <c r="D4" s="16" t="s">
        <v>19</v>
      </c>
      <c r="E4" s="17" t="s">
        <v>20</v>
      </c>
      <c r="F4" s="18" t="s">
        <v>16</v>
      </c>
      <c r="G4" s="17" t="s">
        <v>17</v>
      </c>
      <c r="H4" s="19">
        <v>601804.82999999996</v>
      </c>
      <c r="I4" s="19">
        <v>695764.07</v>
      </c>
      <c r="J4" s="20">
        <v>-13.504468547793806</v>
      </c>
      <c r="K4" s="19">
        <v>93978.62</v>
      </c>
      <c r="L4" s="19">
        <v>77220.28</v>
      </c>
      <c r="M4" s="21" t="s">
        <v>21</v>
      </c>
    </row>
    <row r="5" spans="1:13" s="22" customFormat="1" ht="50.1" customHeight="1" x14ac:dyDescent="0.2">
      <c r="A5" s="15">
        <v>3</v>
      </c>
      <c r="B5" s="23">
        <v>4</v>
      </c>
      <c r="C5" s="15">
        <v>17</v>
      </c>
      <c r="D5" s="16" t="s">
        <v>22</v>
      </c>
      <c r="E5" s="17" t="s">
        <v>15</v>
      </c>
      <c r="F5" s="18" t="s">
        <v>16</v>
      </c>
      <c r="G5" s="17" t="s">
        <v>17</v>
      </c>
      <c r="H5" s="19">
        <v>537472</v>
      </c>
      <c r="I5" s="19">
        <v>475325</v>
      </c>
      <c r="J5" s="20">
        <v>13.074633145742382</v>
      </c>
      <c r="K5" s="19">
        <v>308164</v>
      </c>
      <c r="L5" s="19">
        <v>265073</v>
      </c>
      <c r="M5" s="21" t="s">
        <v>18</v>
      </c>
    </row>
    <row r="6" spans="1:13" s="22" customFormat="1" ht="50.1" customHeight="1" x14ac:dyDescent="0.2">
      <c r="A6" s="23">
        <v>4</v>
      </c>
      <c r="B6" s="15">
        <v>3</v>
      </c>
      <c r="C6" s="15">
        <v>22</v>
      </c>
      <c r="D6" s="16" t="s">
        <v>23</v>
      </c>
      <c r="E6" s="17" t="s">
        <v>15</v>
      </c>
      <c r="F6" s="18" t="s">
        <v>24</v>
      </c>
      <c r="G6" s="17" t="s">
        <v>17</v>
      </c>
      <c r="H6" s="19">
        <v>494722</v>
      </c>
      <c r="I6" s="19">
        <v>507630</v>
      </c>
      <c r="J6" s="20">
        <v>-2.5427969190158279</v>
      </c>
      <c r="K6" s="19">
        <v>64821</v>
      </c>
      <c r="L6" s="19">
        <v>52027</v>
      </c>
      <c r="M6" s="21" t="s">
        <v>18</v>
      </c>
    </row>
    <row r="7" spans="1:13" s="22" customFormat="1" ht="50.1" customHeight="1" x14ac:dyDescent="0.2">
      <c r="A7" s="15">
        <v>5</v>
      </c>
      <c r="B7" s="23">
        <v>6</v>
      </c>
      <c r="C7" s="15">
        <v>28</v>
      </c>
      <c r="D7" s="16" t="s">
        <v>25</v>
      </c>
      <c r="E7" s="17" t="s">
        <v>15</v>
      </c>
      <c r="F7" s="18" t="s">
        <v>26</v>
      </c>
      <c r="G7" s="17" t="s">
        <v>27</v>
      </c>
      <c r="H7" s="19">
        <v>373699</v>
      </c>
      <c r="I7" s="19">
        <v>354144</v>
      </c>
      <c r="J7" s="20">
        <v>5.5217651576759721</v>
      </c>
      <c r="K7" s="19">
        <v>88646</v>
      </c>
      <c r="L7" s="19">
        <v>73432</v>
      </c>
      <c r="M7" s="21" t="s">
        <v>18</v>
      </c>
    </row>
    <row r="8" spans="1:13" s="22" customFormat="1" ht="50.1" customHeight="1" x14ac:dyDescent="0.2">
      <c r="A8" s="23">
        <v>6</v>
      </c>
      <c r="B8" s="15">
        <v>7</v>
      </c>
      <c r="C8" s="15">
        <v>29</v>
      </c>
      <c r="D8" s="16" t="s">
        <v>28</v>
      </c>
      <c r="E8" s="17" t="s">
        <v>15</v>
      </c>
      <c r="F8" s="18" t="s">
        <v>29</v>
      </c>
      <c r="G8" s="17" t="s">
        <v>30</v>
      </c>
      <c r="H8" s="19">
        <v>357832.29619999998</v>
      </c>
      <c r="I8" s="19">
        <v>277419.40289999999</v>
      </c>
      <c r="J8" s="20">
        <v>28.986037912058379</v>
      </c>
      <c r="K8" s="19" t="s">
        <v>31</v>
      </c>
      <c r="L8" s="19" t="s">
        <v>31</v>
      </c>
      <c r="M8" s="21" t="s">
        <v>18</v>
      </c>
    </row>
    <row r="9" spans="1:13" s="22" customFormat="1" ht="50.1" customHeight="1" x14ac:dyDescent="0.2">
      <c r="A9" s="15">
        <v>7</v>
      </c>
      <c r="B9" s="15">
        <v>5</v>
      </c>
      <c r="C9" s="23" t="s">
        <v>15</v>
      </c>
      <c r="D9" s="16" t="s">
        <v>32</v>
      </c>
      <c r="E9" s="17" t="s">
        <v>33</v>
      </c>
      <c r="F9" s="18" t="s">
        <v>16</v>
      </c>
      <c r="G9" s="17" t="s">
        <v>17</v>
      </c>
      <c r="H9" s="19">
        <v>326171.12</v>
      </c>
      <c r="I9" s="19">
        <v>373241.59999999998</v>
      </c>
      <c r="J9" s="20">
        <v>-12.611263053207352</v>
      </c>
      <c r="K9" s="19">
        <v>44464.98</v>
      </c>
      <c r="L9" s="19">
        <v>37734.83</v>
      </c>
      <c r="M9" s="21" t="s">
        <v>21</v>
      </c>
    </row>
    <row r="10" spans="1:13" s="22" customFormat="1" ht="50.1" customHeight="1" x14ac:dyDescent="0.2">
      <c r="A10" s="23">
        <v>8</v>
      </c>
      <c r="B10" s="23">
        <v>8</v>
      </c>
      <c r="C10" s="23" t="s">
        <v>15</v>
      </c>
      <c r="D10" s="16" t="s">
        <v>34</v>
      </c>
      <c r="E10" s="17" t="s">
        <v>35</v>
      </c>
      <c r="F10" s="18" t="s">
        <v>16</v>
      </c>
      <c r="G10" s="17" t="s">
        <v>36</v>
      </c>
      <c r="H10" s="19">
        <v>260173.02</v>
      </c>
      <c r="I10" s="19">
        <v>274375.99</v>
      </c>
      <c r="J10" s="20">
        <v>-5.1764624156800352</v>
      </c>
      <c r="K10" s="19">
        <v>-1077.8900000000001</v>
      </c>
      <c r="L10" s="19">
        <v>-2325.94</v>
      </c>
      <c r="M10" s="21" t="s">
        <v>21</v>
      </c>
    </row>
    <row r="11" spans="1:13" s="22" customFormat="1" ht="50.1" customHeight="1" x14ac:dyDescent="0.2">
      <c r="A11" s="15">
        <v>9</v>
      </c>
      <c r="B11" s="23">
        <v>10</v>
      </c>
      <c r="C11" s="23" t="s">
        <v>15</v>
      </c>
      <c r="D11" s="16" t="s">
        <v>37</v>
      </c>
      <c r="E11" s="17" t="s">
        <v>20</v>
      </c>
      <c r="F11" s="18" t="s">
        <v>38</v>
      </c>
      <c r="G11" s="17" t="s">
        <v>39</v>
      </c>
      <c r="H11" s="19">
        <v>242453.95</v>
      </c>
      <c r="I11" s="19">
        <v>248260.08</v>
      </c>
      <c r="J11" s="20">
        <v>-2.3387288040831891</v>
      </c>
      <c r="K11" s="19">
        <v>11926.92</v>
      </c>
      <c r="L11" s="19">
        <v>10693.66</v>
      </c>
      <c r="M11" s="21" t="s">
        <v>21</v>
      </c>
    </row>
    <row r="12" spans="1:13" s="22" customFormat="1" ht="50.1" customHeight="1" x14ac:dyDescent="0.2">
      <c r="A12" s="23">
        <v>10</v>
      </c>
      <c r="B12" s="23">
        <v>12</v>
      </c>
      <c r="C12" s="23" t="s">
        <v>15</v>
      </c>
      <c r="D12" s="16" t="s">
        <v>40</v>
      </c>
      <c r="E12" s="17" t="s">
        <v>33</v>
      </c>
      <c r="F12" s="18" t="s">
        <v>16</v>
      </c>
      <c r="G12" s="17" t="s">
        <v>17</v>
      </c>
      <c r="H12" s="19">
        <v>239435.63</v>
      </c>
      <c r="I12" s="19">
        <v>219119.72</v>
      </c>
      <c r="J12" s="20">
        <v>9.2716027567030466</v>
      </c>
      <c r="K12" s="19">
        <v>15661.16</v>
      </c>
      <c r="L12" s="19">
        <v>11277.97</v>
      </c>
      <c r="M12" s="21" t="s">
        <v>21</v>
      </c>
    </row>
    <row r="13" spans="1:13" s="22" customFormat="1" ht="50.1" customHeight="1" x14ac:dyDescent="0.2">
      <c r="A13" s="15">
        <v>11</v>
      </c>
      <c r="B13" s="15">
        <v>11</v>
      </c>
      <c r="C13" s="23" t="s">
        <v>15</v>
      </c>
      <c r="D13" s="16" t="s">
        <v>41</v>
      </c>
      <c r="E13" s="17" t="s">
        <v>35</v>
      </c>
      <c r="F13" s="18" t="s">
        <v>16</v>
      </c>
      <c r="G13" s="17" t="s">
        <v>17</v>
      </c>
      <c r="H13" s="19">
        <v>238061.44</v>
      </c>
      <c r="I13" s="19">
        <v>234428.97</v>
      </c>
      <c r="J13" s="20">
        <v>1.5494970608794745</v>
      </c>
      <c r="K13" s="19">
        <v>2692.5</v>
      </c>
      <c r="L13" s="19">
        <v>999.24</v>
      </c>
      <c r="M13" s="21" t="s">
        <v>21</v>
      </c>
    </row>
    <row r="14" spans="1:13" s="22" customFormat="1" ht="50.1" customHeight="1" x14ac:dyDescent="0.2">
      <c r="A14" s="23">
        <v>12</v>
      </c>
      <c r="B14" s="23">
        <v>14</v>
      </c>
      <c r="C14" s="23" t="s">
        <v>15</v>
      </c>
      <c r="D14" s="16" t="s">
        <v>42</v>
      </c>
      <c r="E14" s="17" t="s">
        <v>20</v>
      </c>
      <c r="F14" s="18" t="s">
        <v>38</v>
      </c>
      <c r="G14" s="17" t="s">
        <v>17</v>
      </c>
      <c r="H14" s="19">
        <v>212767.49</v>
      </c>
      <c r="I14" s="19">
        <v>203056.23</v>
      </c>
      <c r="J14" s="20">
        <v>4.7825471791729797</v>
      </c>
      <c r="K14" s="19">
        <v>68105.259999999995</v>
      </c>
      <c r="L14" s="19">
        <v>56705.18</v>
      </c>
      <c r="M14" s="21" t="s">
        <v>21</v>
      </c>
    </row>
    <row r="15" spans="1:13" s="22" customFormat="1" ht="50.1" customHeight="1" x14ac:dyDescent="0.2">
      <c r="A15" s="15">
        <v>13</v>
      </c>
      <c r="B15" s="15">
        <v>15</v>
      </c>
      <c r="C15" s="23" t="s">
        <v>15</v>
      </c>
      <c r="D15" s="16" t="s">
        <v>43</v>
      </c>
      <c r="E15" s="17" t="s">
        <v>35</v>
      </c>
      <c r="F15" s="18" t="s">
        <v>16</v>
      </c>
      <c r="G15" s="17" t="s">
        <v>17</v>
      </c>
      <c r="H15" s="19">
        <v>211491.23</v>
      </c>
      <c r="I15" s="19">
        <v>189665.4</v>
      </c>
      <c r="J15" s="20">
        <v>11.507544338608952</v>
      </c>
      <c r="K15" s="19">
        <v>8752.9500000000007</v>
      </c>
      <c r="L15" s="19">
        <v>6765.43</v>
      </c>
      <c r="M15" s="21" t="s">
        <v>21</v>
      </c>
    </row>
    <row r="16" spans="1:13" s="22" customFormat="1" ht="50.1" customHeight="1" x14ac:dyDescent="0.2">
      <c r="A16" s="23">
        <v>14</v>
      </c>
      <c r="B16" s="15">
        <v>9</v>
      </c>
      <c r="C16" s="23" t="s">
        <v>15</v>
      </c>
      <c r="D16" s="16" t="s">
        <v>44</v>
      </c>
      <c r="E16" s="17" t="s">
        <v>33</v>
      </c>
      <c r="F16" s="18" t="s">
        <v>45</v>
      </c>
      <c r="G16" s="17" t="s">
        <v>17</v>
      </c>
      <c r="H16" s="19">
        <v>199369.02</v>
      </c>
      <c r="I16" s="19">
        <v>252358.46</v>
      </c>
      <c r="J16" s="20">
        <v>-20.997687178785299</v>
      </c>
      <c r="K16" s="19">
        <v>69820.490000000005</v>
      </c>
      <c r="L16" s="19">
        <v>58841.15</v>
      </c>
      <c r="M16" s="21" t="s">
        <v>21</v>
      </c>
    </row>
    <row r="17" spans="1:13" s="22" customFormat="1" ht="50.1" customHeight="1" x14ac:dyDescent="0.2">
      <c r="A17" s="15">
        <v>15</v>
      </c>
      <c r="B17" s="15">
        <v>13</v>
      </c>
      <c r="C17" s="23" t="s">
        <v>15</v>
      </c>
      <c r="D17" s="16" t="s">
        <v>46</v>
      </c>
      <c r="E17" s="17" t="s">
        <v>33</v>
      </c>
      <c r="F17" s="18" t="s">
        <v>16</v>
      </c>
      <c r="G17" s="17" t="s">
        <v>17</v>
      </c>
      <c r="H17" s="19">
        <v>194680.65</v>
      </c>
      <c r="I17" s="19">
        <v>209209.25</v>
      </c>
      <c r="J17" s="20">
        <v>-6.9445304163176473</v>
      </c>
      <c r="K17" s="19">
        <v>39589.61</v>
      </c>
      <c r="L17" s="19">
        <v>31338.97</v>
      </c>
      <c r="M17" s="21" t="s">
        <v>21</v>
      </c>
    </row>
    <row r="18" spans="1:13" s="22" customFormat="1" ht="50.1" customHeight="1" x14ac:dyDescent="0.2">
      <c r="A18" s="23">
        <v>16</v>
      </c>
      <c r="B18" s="15">
        <v>17</v>
      </c>
      <c r="C18" s="23" t="s">
        <v>15</v>
      </c>
      <c r="D18" s="16" t="s">
        <v>47</v>
      </c>
      <c r="E18" s="17" t="s">
        <v>35</v>
      </c>
      <c r="F18" s="18" t="s">
        <v>16</v>
      </c>
      <c r="G18" s="17" t="s">
        <v>17</v>
      </c>
      <c r="H18" s="19">
        <v>177830.3</v>
      </c>
      <c r="I18" s="19">
        <v>177755.26</v>
      </c>
      <c r="J18" s="20">
        <v>4.2215347101389966E-2</v>
      </c>
      <c r="K18" s="19">
        <v>42459.75</v>
      </c>
      <c r="L18" s="19">
        <v>33550.92</v>
      </c>
      <c r="M18" s="21" t="s">
        <v>21</v>
      </c>
    </row>
    <row r="19" spans="1:13" s="22" customFormat="1" ht="50.1" customHeight="1" x14ac:dyDescent="0.2">
      <c r="A19" s="15">
        <v>17</v>
      </c>
      <c r="B19" s="23">
        <v>18</v>
      </c>
      <c r="C19" s="23" t="s">
        <v>15</v>
      </c>
      <c r="D19" s="16" t="s">
        <v>48</v>
      </c>
      <c r="E19" s="17" t="s">
        <v>35</v>
      </c>
      <c r="F19" s="18" t="s">
        <v>16</v>
      </c>
      <c r="G19" s="17" t="s">
        <v>17</v>
      </c>
      <c r="H19" s="19">
        <v>158237.35999999999</v>
      </c>
      <c r="I19" s="19">
        <v>165140.76999999999</v>
      </c>
      <c r="J19" s="20">
        <v>-4.1803184035050833</v>
      </c>
      <c r="K19" s="19">
        <v>8047.58</v>
      </c>
      <c r="L19" s="19">
        <v>6775.73</v>
      </c>
      <c r="M19" s="21" t="s">
        <v>21</v>
      </c>
    </row>
    <row r="20" spans="1:13" s="22" customFormat="1" ht="50.1" customHeight="1" x14ac:dyDescent="0.2">
      <c r="A20" s="23">
        <v>18</v>
      </c>
      <c r="B20" s="23">
        <v>16</v>
      </c>
      <c r="C20" s="15">
        <v>79</v>
      </c>
      <c r="D20" s="16" t="s">
        <v>49</v>
      </c>
      <c r="E20" s="17" t="s">
        <v>15</v>
      </c>
      <c r="F20" s="18" t="s">
        <v>38</v>
      </c>
      <c r="G20" s="17" t="s">
        <v>39</v>
      </c>
      <c r="H20" s="19">
        <v>151731</v>
      </c>
      <c r="I20" s="19">
        <v>189189</v>
      </c>
      <c r="J20" s="20">
        <v>-19.799248370676949</v>
      </c>
      <c r="K20" s="19">
        <v>117048</v>
      </c>
      <c r="L20" s="19">
        <v>94958</v>
      </c>
      <c r="M20" s="21" t="s">
        <v>18</v>
      </c>
    </row>
    <row r="21" spans="1:13" s="22" customFormat="1" ht="50.1" customHeight="1" x14ac:dyDescent="0.2">
      <c r="A21" s="15">
        <v>19</v>
      </c>
      <c r="B21" s="23">
        <v>20</v>
      </c>
      <c r="C21" s="23" t="s">
        <v>15</v>
      </c>
      <c r="D21" s="16" t="s">
        <v>50</v>
      </c>
      <c r="E21" s="17" t="s">
        <v>51</v>
      </c>
      <c r="F21" s="24" t="s">
        <v>16</v>
      </c>
      <c r="G21" s="17" t="s">
        <v>17</v>
      </c>
      <c r="H21" s="19">
        <v>146734.43</v>
      </c>
      <c r="I21" s="19">
        <v>154195.91</v>
      </c>
      <c r="J21" s="20">
        <v>-4.8389610334022564</v>
      </c>
      <c r="K21" s="19">
        <v>1734.67</v>
      </c>
      <c r="L21" s="19">
        <v>1207.03</v>
      </c>
      <c r="M21" s="21" t="s">
        <v>21</v>
      </c>
    </row>
    <row r="22" spans="1:13" s="22" customFormat="1" ht="50.1" customHeight="1" x14ac:dyDescent="0.2">
      <c r="A22" s="23">
        <v>20</v>
      </c>
      <c r="B22" s="23">
        <v>22</v>
      </c>
      <c r="C22" s="23" t="s">
        <v>15</v>
      </c>
      <c r="D22" s="16" t="s">
        <v>52</v>
      </c>
      <c r="E22" s="17" t="s">
        <v>53</v>
      </c>
      <c r="F22" s="18" t="s">
        <v>16</v>
      </c>
      <c r="G22" s="17" t="s">
        <v>17</v>
      </c>
      <c r="H22" s="19">
        <f>141625</f>
        <v>141625</v>
      </c>
      <c r="I22" s="19">
        <v>141661</v>
      </c>
      <c r="J22" s="20">
        <v>-2.5412781217127645E-2</v>
      </c>
      <c r="K22" s="19">
        <v>22164</v>
      </c>
      <c r="L22" s="19">
        <v>17707</v>
      </c>
      <c r="M22" s="21" t="s">
        <v>18</v>
      </c>
    </row>
    <row r="23" spans="1:13" s="22" customFormat="1" ht="50.1" customHeight="1" x14ac:dyDescent="0.2">
      <c r="A23" s="15">
        <v>21</v>
      </c>
      <c r="B23" s="15">
        <v>23</v>
      </c>
      <c r="C23" s="23" t="s">
        <v>15</v>
      </c>
      <c r="D23" s="16" t="s">
        <v>54</v>
      </c>
      <c r="E23" s="17" t="s">
        <v>35</v>
      </c>
      <c r="F23" s="18" t="s">
        <v>16</v>
      </c>
      <c r="G23" s="17" t="s">
        <v>17</v>
      </c>
      <c r="H23" s="19">
        <v>139606.97</v>
      </c>
      <c r="I23" s="19">
        <v>130375.45</v>
      </c>
      <c r="J23" s="20">
        <v>7.0807195679861508</v>
      </c>
      <c r="K23" s="19">
        <v>8167.68</v>
      </c>
      <c r="L23" s="19">
        <v>5809.1</v>
      </c>
      <c r="M23" s="21" t="s">
        <v>21</v>
      </c>
    </row>
    <row r="24" spans="1:13" s="22" customFormat="1" ht="50.1" customHeight="1" x14ac:dyDescent="0.2">
      <c r="A24" s="23">
        <v>22</v>
      </c>
      <c r="B24" s="15">
        <v>21</v>
      </c>
      <c r="C24" s="15">
        <v>91</v>
      </c>
      <c r="D24" s="16" t="s">
        <v>55</v>
      </c>
      <c r="E24" s="17" t="s">
        <v>15</v>
      </c>
      <c r="F24" s="25" t="s">
        <v>26</v>
      </c>
      <c r="G24" s="17" t="s">
        <v>27</v>
      </c>
      <c r="H24" s="19">
        <v>135456</v>
      </c>
      <c r="I24" s="19">
        <v>148366.53400000001</v>
      </c>
      <c r="J24" s="20">
        <v>-8.7017831123560683</v>
      </c>
      <c r="K24" s="19">
        <v>8954</v>
      </c>
      <c r="L24" s="19">
        <v>6357</v>
      </c>
      <c r="M24" s="21" t="s">
        <v>18</v>
      </c>
    </row>
    <row r="25" spans="1:13" s="26" customFormat="1" ht="89.25" x14ac:dyDescent="0.2">
      <c r="A25" s="15">
        <v>23</v>
      </c>
      <c r="B25" s="23">
        <v>24</v>
      </c>
      <c r="C25" s="23" t="s">
        <v>15</v>
      </c>
      <c r="D25" s="16" t="s">
        <v>56</v>
      </c>
      <c r="E25" s="17" t="s">
        <v>57</v>
      </c>
      <c r="F25" s="18" t="s">
        <v>16</v>
      </c>
      <c r="G25" s="17" t="s">
        <v>17</v>
      </c>
      <c r="H25" s="19">
        <v>133228.91</v>
      </c>
      <c r="I25" s="19">
        <v>125449.59</v>
      </c>
      <c r="J25" s="20">
        <v>6.2011521918883972</v>
      </c>
      <c r="K25" s="19">
        <v>45489.06</v>
      </c>
      <c r="L25" s="19">
        <v>38289.65</v>
      </c>
      <c r="M25" s="21" t="s">
        <v>21</v>
      </c>
    </row>
    <row r="26" spans="1:13" s="22" customFormat="1" ht="50.1" customHeight="1" x14ac:dyDescent="0.2">
      <c r="A26" s="23">
        <v>24</v>
      </c>
      <c r="B26" s="15">
        <v>27</v>
      </c>
      <c r="C26" s="23" t="s">
        <v>15</v>
      </c>
      <c r="D26" s="16" t="s">
        <v>58</v>
      </c>
      <c r="E26" s="17" t="s">
        <v>59</v>
      </c>
      <c r="F26" s="18" t="s">
        <v>29</v>
      </c>
      <c r="G26" s="17" t="s">
        <v>27</v>
      </c>
      <c r="H26" s="19">
        <v>111918.79</v>
      </c>
      <c r="I26" s="19">
        <v>108219.12</v>
      </c>
      <c r="J26" s="20">
        <v>3.4186842399014097</v>
      </c>
      <c r="K26" s="19">
        <v>17807.73</v>
      </c>
      <c r="L26" s="19">
        <v>14254.89</v>
      </c>
      <c r="M26" s="21" t="s">
        <v>21</v>
      </c>
    </row>
    <row r="27" spans="1:13" s="22" customFormat="1" ht="50.1" customHeight="1" x14ac:dyDescent="0.2">
      <c r="A27" s="15">
        <v>25</v>
      </c>
      <c r="B27" s="15">
        <v>25</v>
      </c>
      <c r="C27" s="23" t="s">
        <v>15</v>
      </c>
      <c r="D27" s="16" t="s">
        <v>60</v>
      </c>
      <c r="E27" s="17" t="s">
        <v>61</v>
      </c>
      <c r="F27" s="18" t="s">
        <v>16</v>
      </c>
      <c r="G27" s="17" t="s">
        <v>36</v>
      </c>
      <c r="H27" s="19">
        <v>109731.13</v>
      </c>
      <c r="I27" s="19">
        <v>114882.5</v>
      </c>
      <c r="J27" s="20">
        <v>-4.4840752577305949</v>
      </c>
      <c r="K27" s="19">
        <v>53160.95</v>
      </c>
      <c r="L27" s="19">
        <v>38422.53</v>
      </c>
      <c r="M27" s="21" t="s">
        <v>21</v>
      </c>
    </row>
    <row r="28" spans="1:13" s="22" customFormat="1" ht="50.1" customHeight="1" x14ac:dyDescent="0.2">
      <c r="A28" s="23">
        <v>26</v>
      </c>
      <c r="B28" s="23">
        <v>28</v>
      </c>
      <c r="C28" s="23" t="s">
        <v>15</v>
      </c>
      <c r="D28" s="16" t="s">
        <v>62</v>
      </c>
      <c r="E28" s="17" t="s">
        <v>63</v>
      </c>
      <c r="F28" s="18" t="s">
        <v>26</v>
      </c>
      <c r="G28" s="17" t="s">
        <v>27</v>
      </c>
      <c r="H28" s="19">
        <v>107119.19</v>
      </c>
      <c r="I28" s="19">
        <v>96107.55</v>
      </c>
      <c r="J28" s="20">
        <v>11.457622215944525</v>
      </c>
      <c r="K28" s="19">
        <v>14967.06</v>
      </c>
      <c r="L28" s="19">
        <v>14955.76</v>
      </c>
      <c r="M28" s="21" t="s">
        <v>21</v>
      </c>
    </row>
    <row r="29" spans="1:13" s="22" customFormat="1" ht="50.1" customHeight="1" x14ac:dyDescent="0.2">
      <c r="A29" s="15">
        <v>27</v>
      </c>
      <c r="B29" s="23">
        <v>26</v>
      </c>
      <c r="C29" s="23" t="s">
        <v>15</v>
      </c>
      <c r="D29" s="16" t="s">
        <v>64</v>
      </c>
      <c r="E29" s="17" t="s">
        <v>33</v>
      </c>
      <c r="F29" s="18" t="s">
        <v>65</v>
      </c>
      <c r="G29" s="17" t="s">
        <v>17</v>
      </c>
      <c r="H29" s="19">
        <v>100819.01</v>
      </c>
      <c r="I29" s="19">
        <f>(104267736+4828197)/1000</f>
        <v>109095.933</v>
      </c>
      <c r="J29" s="20">
        <v>-7.5868300241769902</v>
      </c>
      <c r="K29" s="19">
        <v>28006.377</v>
      </c>
      <c r="L29" s="19">
        <f>22338720/1000</f>
        <v>22338.720000000001</v>
      </c>
      <c r="M29" s="21" t="s">
        <v>18</v>
      </c>
    </row>
    <row r="30" spans="1:13" s="22" customFormat="1" ht="50.1" customHeight="1" x14ac:dyDescent="0.2">
      <c r="A30" s="23">
        <v>28</v>
      </c>
      <c r="B30" s="15">
        <v>45</v>
      </c>
      <c r="C30" s="23">
        <v>96</v>
      </c>
      <c r="D30" s="16" t="s">
        <v>66</v>
      </c>
      <c r="E30" s="17" t="s">
        <v>67</v>
      </c>
      <c r="F30" s="18" t="s">
        <v>29</v>
      </c>
      <c r="G30" s="17" t="s">
        <v>68</v>
      </c>
      <c r="H30" s="19">
        <v>93037.98</v>
      </c>
      <c r="I30" s="19">
        <v>54850.1</v>
      </c>
      <c r="J30" s="20">
        <v>69.622261399705735</v>
      </c>
      <c r="K30" s="19">
        <v>2230.52</v>
      </c>
      <c r="L30" s="19">
        <v>1539.44</v>
      </c>
      <c r="M30" s="21" t="s">
        <v>21</v>
      </c>
    </row>
    <row r="31" spans="1:13" s="22" customFormat="1" ht="50.1" customHeight="1" x14ac:dyDescent="0.2">
      <c r="A31" s="15">
        <v>29</v>
      </c>
      <c r="B31" s="23">
        <v>34</v>
      </c>
      <c r="C31" s="23">
        <v>143</v>
      </c>
      <c r="D31" s="16" t="s">
        <v>69</v>
      </c>
      <c r="E31" s="17" t="s">
        <v>70</v>
      </c>
      <c r="F31" s="27" t="s">
        <v>29</v>
      </c>
      <c r="G31" s="17" t="s">
        <v>30</v>
      </c>
      <c r="H31" s="19">
        <v>89408.115999999995</v>
      </c>
      <c r="I31" s="19">
        <v>78894.123999999996</v>
      </c>
      <c r="J31" s="20">
        <v>13.326711124899489</v>
      </c>
      <c r="K31" s="19">
        <v>30175.683000000001</v>
      </c>
      <c r="L31" s="19">
        <v>25483.745999999999</v>
      </c>
      <c r="M31" s="21" t="s">
        <v>18</v>
      </c>
    </row>
    <row r="32" spans="1:13" s="22" customFormat="1" ht="50.1" customHeight="1" x14ac:dyDescent="0.2">
      <c r="A32" s="23">
        <v>30</v>
      </c>
      <c r="B32" s="15">
        <v>29</v>
      </c>
      <c r="C32" s="23" t="s">
        <v>15</v>
      </c>
      <c r="D32" s="16" t="s">
        <v>71</v>
      </c>
      <c r="E32" s="17" t="s">
        <v>35</v>
      </c>
      <c r="F32" s="18" t="s">
        <v>16</v>
      </c>
      <c r="G32" s="17" t="s">
        <v>36</v>
      </c>
      <c r="H32" s="19">
        <v>86750.75</v>
      </c>
      <c r="I32" s="19">
        <v>85268.9</v>
      </c>
      <c r="J32" s="20">
        <v>1.7378551851847561</v>
      </c>
      <c r="K32" s="19">
        <v>2813.59</v>
      </c>
      <c r="L32" s="19">
        <v>1428.26</v>
      </c>
      <c r="M32" s="21" t="s">
        <v>21</v>
      </c>
    </row>
    <row r="33" spans="1:13" s="28" customFormat="1" ht="50.1" customHeight="1" x14ac:dyDescent="0.2">
      <c r="A33" s="15">
        <v>31</v>
      </c>
      <c r="B33" s="15">
        <v>31</v>
      </c>
      <c r="C33" s="15">
        <v>157</v>
      </c>
      <c r="D33" s="16" t="s">
        <v>72</v>
      </c>
      <c r="E33" s="17" t="s">
        <v>15</v>
      </c>
      <c r="F33" s="18" t="s">
        <v>16</v>
      </c>
      <c r="G33" s="17" t="s">
        <v>73</v>
      </c>
      <c r="H33" s="19">
        <v>81129.58</v>
      </c>
      <c r="I33" s="19">
        <v>78618.789999999994</v>
      </c>
      <c r="J33" s="20">
        <v>3.1936258494947793</v>
      </c>
      <c r="K33" s="19">
        <v>13582.66</v>
      </c>
      <c r="L33" s="19">
        <v>10490.02</v>
      </c>
      <c r="M33" s="21" t="s">
        <v>21</v>
      </c>
    </row>
    <row r="34" spans="1:13" s="28" customFormat="1" ht="50.1" customHeight="1" x14ac:dyDescent="0.2">
      <c r="A34" s="23">
        <v>32</v>
      </c>
      <c r="B34" s="23">
        <v>30</v>
      </c>
      <c r="C34" s="23" t="s">
        <v>15</v>
      </c>
      <c r="D34" s="16" t="s">
        <v>74</v>
      </c>
      <c r="E34" s="17" t="s">
        <v>33</v>
      </c>
      <c r="F34" s="18" t="s">
        <v>16</v>
      </c>
      <c r="G34" s="17" t="s">
        <v>17</v>
      </c>
      <c r="H34" s="19">
        <v>75947.820000000007</v>
      </c>
      <c r="I34" s="19">
        <v>80754.509999999995</v>
      </c>
      <c r="J34" s="20">
        <v>-5.9522248354921459</v>
      </c>
      <c r="K34" s="19">
        <v>14908.23</v>
      </c>
      <c r="L34" s="19">
        <v>12588.66</v>
      </c>
      <c r="M34" s="21" t="s">
        <v>21</v>
      </c>
    </row>
    <row r="35" spans="1:13" s="28" customFormat="1" ht="50.1" customHeight="1" x14ac:dyDescent="0.2">
      <c r="A35" s="15">
        <v>33</v>
      </c>
      <c r="B35" s="15">
        <v>51</v>
      </c>
      <c r="C35" s="15">
        <v>168</v>
      </c>
      <c r="D35" s="16" t="s">
        <v>75</v>
      </c>
      <c r="E35" s="17" t="s">
        <v>76</v>
      </c>
      <c r="F35" s="18" t="s">
        <v>16</v>
      </c>
      <c r="G35" s="17" t="s">
        <v>36</v>
      </c>
      <c r="H35" s="19">
        <v>75400.244000000006</v>
      </c>
      <c r="I35" s="19">
        <v>70346.933000000005</v>
      </c>
      <c r="J35" s="20">
        <v>7.1834133834946385</v>
      </c>
      <c r="K35" s="19">
        <v>4081.44</v>
      </c>
      <c r="L35" s="19">
        <v>5450.4</v>
      </c>
      <c r="M35" s="21" t="s">
        <v>18</v>
      </c>
    </row>
    <row r="36" spans="1:13" s="28" customFormat="1" ht="50.1" customHeight="1" x14ac:dyDescent="0.2">
      <c r="A36" s="23">
        <v>34</v>
      </c>
      <c r="B36" s="15">
        <v>37</v>
      </c>
      <c r="C36" s="23" t="s">
        <v>15</v>
      </c>
      <c r="D36" s="16" t="s">
        <v>77</v>
      </c>
      <c r="E36" s="17" t="s">
        <v>78</v>
      </c>
      <c r="F36" s="18" t="s">
        <v>29</v>
      </c>
      <c r="G36" s="17" t="s">
        <v>73</v>
      </c>
      <c r="H36" s="19">
        <v>74725</v>
      </c>
      <c r="I36" s="19">
        <f>69671656/1000</f>
        <v>69671.656000000003</v>
      </c>
      <c r="J36" s="20">
        <v>7.2530843819759241</v>
      </c>
      <c r="K36" s="19">
        <f>2369389/1000</f>
        <v>2369.3890000000001</v>
      </c>
      <c r="L36" s="19">
        <v>1331.9580000000001</v>
      </c>
      <c r="M36" s="21" t="s">
        <v>18</v>
      </c>
    </row>
    <row r="37" spans="1:13" s="28" customFormat="1" ht="50.1" customHeight="1" x14ac:dyDescent="0.2">
      <c r="A37" s="15">
        <v>35</v>
      </c>
      <c r="B37" s="23">
        <v>54</v>
      </c>
      <c r="C37" s="23" t="s">
        <v>15</v>
      </c>
      <c r="D37" s="16" t="s">
        <v>79</v>
      </c>
      <c r="E37" s="17" t="s">
        <v>80</v>
      </c>
      <c r="F37" s="18" t="s">
        <v>29</v>
      </c>
      <c r="G37" s="17" t="s">
        <v>36</v>
      </c>
      <c r="H37" s="19">
        <v>73240.02</v>
      </c>
      <c r="I37" s="19">
        <v>46484.65</v>
      </c>
      <c r="J37" s="20">
        <v>57.557430248479875</v>
      </c>
      <c r="K37" s="19">
        <v>7670.67</v>
      </c>
      <c r="L37" s="19">
        <v>5759.16</v>
      </c>
      <c r="M37" s="21" t="s">
        <v>21</v>
      </c>
    </row>
    <row r="38" spans="1:13" s="28" customFormat="1" ht="50.1" customHeight="1" x14ac:dyDescent="0.2">
      <c r="A38" s="23">
        <v>36</v>
      </c>
      <c r="B38" s="15">
        <v>35</v>
      </c>
      <c r="C38" s="15">
        <v>171</v>
      </c>
      <c r="D38" s="16" t="s">
        <v>81</v>
      </c>
      <c r="E38" s="17" t="s">
        <v>82</v>
      </c>
      <c r="F38" s="18" t="s">
        <v>29</v>
      </c>
      <c r="G38" s="17" t="s">
        <v>73</v>
      </c>
      <c r="H38" s="19">
        <v>72361</v>
      </c>
      <c r="I38" s="19">
        <v>71115</v>
      </c>
      <c r="J38" s="20">
        <v>1.7520916824861104</v>
      </c>
      <c r="K38" s="19">
        <v>6744</v>
      </c>
      <c r="L38" s="19">
        <v>5083</v>
      </c>
      <c r="M38" s="21" t="s">
        <v>21</v>
      </c>
    </row>
    <row r="39" spans="1:13" s="28" customFormat="1" ht="50.1" customHeight="1" x14ac:dyDescent="0.2">
      <c r="A39" s="15">
        <v>37</v>
      </c>
      <c r="B39" s="23">
        <v>36</v>
      </c>
      <c r="C39" s="23" t="s">
        <v>15</v>
      </c>
      <c r="D39" s="16" t="s">
        <v>83</v>
      </c>
      <c r="E39" s="16" t="s">
        <v>84</v>
      </c>
      <c r="F39" s="18" t="s">
        <v>24</v>
      </c>
      <c r="G39" s="16" t="s">
        <v>68</v>
      </c>
      <c r="H39" s="19">
        <v>71602</v>
      </c>
      <c r="I39" s="19">
        <v>69864</v>
      </c>
      <c r="J39" s="20">
        <v>2.4876903698614541</v>
      </c>
      <c r="K39" s="19">
        <v>20299</v>
      </c>
      <c r="L39" s="19">
        <v>15662</v>
      </c>
      <c r="M39" s="21" t="s">
        <v>18</v>
      </c>
    </row>
    <row r="40" spans="1:13" s="28" customFormat="1" ht="50.1" customHeight="1" x14ac:dyDescent="0.2">
      <c r="A40" s="23">
        <v>38</v>
      </c>
      <c r="B40" s="15">
        <v>39</v>
      </c>
      <c r="C40" s="15">
        <v>173</v>
      </c>
      <c r="D40" s="16" t="s">
        <v>85</v>
      </c>
      <c r="E40" s="17" t="s">
        <v>86</v>
      </c>
      <c r="F40" s="18" t="s">
        <v>29</v>
      </c>
      <c r="G40" s="17" t="s">
        <v>87</v>
      </c>
      <c r="H40" s="19">
        <v>71331.86</v>
      </c>
      <c r="I40" s="19">
        <v>64141.08</v>
      </c>
      <c r="J40" s="20">
        <v>11.21088076471429</v>
      </c>
      <c r="K40" s="19">
        <v>1162.6500000000001</v>
      </c>
      <c r="L40" s="19">
        <v>844.84</v>
      </c>
      <c r="M40" s="21" t="s">
        <v>21</v>
      </c>
    </row>
    <row r="41" spans="1:13" s="28" customFormat="1" ht="50.1" customHeight="1" x14ac:dyDescent="0.2">
      <c r="A41" s="15">
        <v>39</v>
      </c>
      <c r="B41" s="23">
        <v>38</v>
      </c>
      <c r="C41" s="23" t="s">
        <v>15</v>
      </c>
      <c r="D41" s="16" t="s">
        <v>88</v>
      </c>
      <c r="E41" s="17" t="s">
        <v>35</v>
      </c>
      <c r="F41" s="18" t="s">
        <v>45</v>
      </c>
      <c r="G41" s="17" t="s">
        <v>17</v>
      </c>
      <c r="H41" s="19">
        <v>67348.990000000005</v>
      </c>
      <c r="I41" s="19">
        <v>68617.2</v>
      </c>
      <c r="J41" s="20">
        <v>-1.8482392169893274</v>
      </c>
      <c r="K41" s="19">
        <v>89.28</v>
      </c>
      <c r="L41" s="19">
        <v>-1038.19</v>
      </c>
      <c r="M41" s="21" t="s">
        <v>21</v>
      </c>
    </row>
    <row r="42" spans="1:13" s="28" customFormat="1" ht="50.1" customHeight="1" x14ac:dyDescent="0.2">
      <c r="A42" s="23">
        <v>40</v>
      </c>
      <c r="B42" s="23">
        <v>46</v>
      </c>
      <c r="C42" s="15">
        <v>180</v>
      </c>
      <c r="D42" s="16" t="s">
        <v>89</v>
      </c>
      <c r="E42" s="17" t="s">
        <v>90</v>
      </c>
      <c r="F42" s="18" t="s">
        <v>26</v>
      </c>
      <c r="G42" s="17" t="s">
        <v>73</v>
      </c>
      <c r="H42" s="19">
        <v>66134.453999999998</v>
      </c>
      <c r="I42" s="19">
        <v>61709.845000000001</v>
      </c>
      <c r="J42" s="20">
        <v>7.1700212502559424</v>
      </c>
      <c r="K42" s="19">
        <v>15062.118</v>
      </c>
      <c r="L42" s="19">
        <v>11723.947</v>
      </c>
      <c r="M42" s="21" t="s">
        <v>18</v>
      </c>
    </row>
    <row r="43" spans="1:13" s="29" customFormat="1" ht="63.75" x14ac:dyDescent="0.2">
      <c r="A43" s="15">
        <v>41</v>
      </c>
      <c r="B43" s="23" t="s">
        <v>15</v>
      </c>
      <c r="C43" s="23" t="s">
        <v>15</v>
      </c>
      <c r="D43" s="16" t="s">
        <v>91</v>
      </c>
      <c r="E43" s="17" t="s">
        <v>35</v>
      </c>
      <c r="F43" s="17" t="s">
        <v>16</v>
      </c>
      <c r="G43" s="17" t="s">
        <v>17</v>
      </c>
      <c r="H43" s="19">
        <v>65794.34</v>
      </c>
      <c r="I43" s="19">
        <v>7916.09</v>
      </c>
      <c r="J43" s="19">
        <v>731.14694249307422</v>
      </c>
      <c r="K43" s="19">
        <v>31021.11</v>
      </c>
      <c r="L43" s="19">
        <v>24661.08</v>
      </c>
      <c r="M43" s="17" t="s">
        <v>21</v>
      </c>
    </row>
    <row r="44" spans="1:13" s="28" customFormat="1" ht="50.1" customHeight="1" x14ac:dyDescent="0.2">
      <c r="A44" s="23">
        <v>42</v>
      </c>
      <c r="B44" s="23">
        <v>42</v>
      </c>
      <c r="C44" s="23" t="s">
        <v>15</v>
      </c>
      <c r="D44" s="16" t="s">
        <v>92</v>
      </c>
      <c r="E44" s="17" t="s">
        <v>20</v>
      </c>
      <c r="F44" s="18" t="s">
        <v>38</v>
      </c>
      <c r="G44" s="17" t="s">
        <v>93</v>
      </c>
      <c r="H44" s="19">
        <v>60691.62</v>
      </c>
      <c r="I44" s="19">
        <v>58142.946000000004</v>
      </c>
      <c r="J44" s="20">
        <v>4.3834549158582519</v>
      </c>
      <c r="K44" s="19">
        <v>4439.97</v>
      </c>
      <c r="L44" s="19">
        <v>4098.21</v>
      </c>
      <c r="M44" s="21" t="s">
        <v>21</v>
      </c>
    </row>
    <row r="45" spans="1:13" s="28" customFormat="1" ht="50.1" customHeight="1" x14ac:dyDescent="0.2">
      <c r="A45" s="15">
        <v>43</v>
      </c>
      <c r="B45" s="15">
        <v>49</v>
      </c>
      <c r="C45" s="23" t="s">
        <v>15</v>
      </c>
      <c r="D45" s="16" t="s">
        <v>94</v>
      </c>
      <c r="E45" s="17" t="s">
        <v>95</v>
      </c>
      <c r="F45" s="18" t="s">
        <v>45</v>
      </c>
      <c r="G45" s="17" t="s">
        <v>27</v>
      </c>
      <c r="H45" s="19">
        <v>60557.29</v>
      </c>
      <c r="I45" s="19">
        <v>51872.86</v>
      </c>
      <c r="J45" s="20">
        <v>16.741760527566825</v>
      </c>
      <c r="K45" s="19">
        <v>646.5</v>
      </c>
      <c r="L45" s="19">
        <v>320.14999999999998</v>
      </c>
      <c r="M45" s="21" t="s">
        <v>21</v>
      </c>
    </row>
    <row r="46" spans="1:13" s="28" customFormat="1" ht="50.1" customHeight="1" x14ac:dyDescent="0.2">
      <c r="A46" s="23">
        <v>44</v>
      </c>
      <c r="B46" s="23">
        <v>44</v>
      </c>
      <c r="C46" s="23" t="s">
        <v>15</v>
      </c>
      <c r="D46" s="16" t="s">
        <v>96</v>
      </c>
      <c r="E46" s="17" t="s">
        <v>20</v>
      </c>
      <c r="F46" s="18" t="s">
        <v>24</v>
      </c>
      <c r="G46" s="17" t="s">
        <v>87</v>
      </c>
      <c r="H46" s="19">
        <v>60239.13</v>
      </c>
      <c r="I46" s="19">
        <v>55915.01</v>
      </c>
      <c r="J46" s="20">
        <v>7.7333796417097886</v>
      </c>
      <c r="K46" s="19">
        <v>967.32</v>
      </c>
      <c r="L46" s="19">
        <v>897.56</v>
      </c>
      <c r="M46" s="21" t="s">
        <v>21</v>
      </c>
    </row>
    <row r="47" spans="1:13" s="28" customFormat="1" ht="50.1" customHeight="1" x14ac:dyDescent="0.2">
      <c r="A47" s="15">
        <v>45</v>
      </c>
      <c r="B47" s="23">
        <v>40</v>
      </c>
      <c r="C47" s="23" t="s">
        <v>15</v>
      </c>
      <c r="D47" s="16" t="s">
        <v>97</v>
      </c>
      <c r="E47" s="17" t="s">
        <v>35</v>
      </c>
      <c r="F47" s="18" t="s">
        <v>16</v>
      </c>
      <c r="G47" s="17" t="s">
        <v>17</v>
      </c>
      <c r="H47" s="19">
        <v>59659.85</v>
      </c>
      <c r="I47" s="19">
        <v>60505.18</v>
      </c>
      <c r="J47" s="20">
        <v>-1.3971200482338872</v>
      </c>
      <c r="K47" s="19">
        <v>115.71</v>
      </c>
      <c r="L47" s="19">
        <v>-36.130000000000003</v>
      </c>
      <c r="M47" s="21" t="s">
        <v>21</v>
      </c>
    </row>
    <row r="48" spans="1:13" s="28" customFormat="1" ht="50.1" customHeight="1" x14ac:dyDescent="0.2">
      <c r="A48" s="23">
        <v>46</v>
      </c>
      <c r="B48" s="23">
        <v>58</v>
      </c>
      <c r="C48" s="23">
        <v>203</v>
      </c>
      <c r="D48" s="16" t="s">
        <v>98</v>
      </c>
      <c r="E48" s="17" t="s">
        <v>15</v>
      </c>
      <c r="F48" s="18" t="s">
        <v>29</v>
      </c>
      <c r="G48" s="17" t="s">
        <v>36</v>
      </c>
      <c r="H48" s="19">
        <v>57320.5</v>
      </c>
      <c r="I48" s="19">
        <v>43843.243000000002</v>
      </c>
      <c r="J48" s="20">
        <v>30.739644419095601</v>
      </c>
      <c r="K48" s="19">
        <v>2921.5</v>
      </c>
      <c r="L48" s="19">
        <v>2691.6</v>
      </c>
      <c r="M48" s="21" t="s">
        <v>21</v>
      </c>
    </row>
    <row r="49" spans="1:13" s="28" customFormat="1" ht="25.5" customHeight="1" x14ac:dyDescent="0.2">
      <c r="A49" s="15">
        <v>47</v>
      </c>
      <c r="B49" s="15">
        <v>47</v>
      </c>
      <c r="C49" s="23" t="s">
        <v>15</v>
      </c>
      <c r="D49" s="16" t="s">
        <v>99</v>
      </c>
      <c r="E49" s="17" t="s">
        <v>78</v>
      </c>
      <c r="F49" s="18" t="s">
        <v>16</v>
      </c>
      <c r="G49" s="17" t="s">
        <v>73</v>
      </c>
      <c r="H49" s="19">
        <v>57267.896000000001</v>
      </c>
      <c r="I49" s="19">
        <v>53477.991000000002</v>
      </c>
      <c r="J49" s="20">
        <v>7.0868499903072291</v>
      </c>
      <c r="K49" s="19">
        <v>5785.6890000000003</v>
      </c>
      <c r="L49" s="19">
        <v>4442.2259999999997</v>
      </c>
      <c r="M49" s="21" t="s">
        <v>18</v>
      </c>
    </row>
    <row r="50" spans="1:13" s="22" customFormat="1" ht="50.1" customHeight="1" x14ac:dyDescent="0.2">
      <c r="A50" s="23">
        <v>48</v>
      </c>
      <c r="B50" s="15">
        <v>41</v>
      </c>
      <c r="C50" s="23" t="s">
        <v>15</v>
      </c>
      <c r="D50" s="16" t="s">
        <v>100</v>
      </c>
      <c r="E50" s="17" t="s">
        <v>35</v>
      </c>
      <c r="F50" s="18" t="s">
        <v>38</v>
      </c>
      <c r="G50" s="17" t="s">
        <v>36</v>
      </c>
      <c r="H50" s="19">
        <v>57169.9</v>
      </c>
      <c r="I50" s="19">
        <v>58673.38</v>
      </c>
      <c r="J50" s="20">
        <v>-2.5624567734123929</v>
      </c>
      <c r="K50" s="19">
        <v>-1126.3599999999999</v>
      </c>
      <c r="L50" s="19">
        <v>-1197.3599999999999</v>
      </c>
      <c r="M50" s="21" t="s">
        <v>21</v>
      </c>
    </row>
    <row r="51" spans="1:13" s="22" customFormat="1" ht="50.1" customHeight="1" x14ac:dyDescent="0.2">
      <c r="A51" s="15">
        <v>49</v>
      </c>
      <c r="B51" s="15">
        <v>55</v>
      </c>
      <c r="C51" s="15">
        <v>215</v>
      </c>
      <c r="D51" s="16" t="s">
        <v>101</v>
      </c>
      <c r="E51" s="17" t="s">
        <v>102</v>
      </c>
      <c r="F51" s="18" t="s">
        <v>29</v>
      </c>
      <c r="G51" s="17" t="s">
        <v>30</v>
      </c>
      <c r="H51" s="19">
        <v>53819</v>
      </c>
      <c r="I51" s="19">
        <v>45574</v>
      </c>
      <c r="J51" s="20">
        <v>18.091455654539871</v>
      </c>
      <c r="K51" s="19">
        <v>4969</v>
      </c>
      <c r="L51" s="19">
        <v>3957</v>
      </c>
      <c r="M51" s="21" t="s">
        <v>21</v>
      </c>
    </row>
    <row r="52" spans="1:13" s="22" customFormat="1" ht="50.1" customHeight="1" x14ac:dyDescent="0.2">
      <c r="A52" s="23">
        <v>50</v>
      </c>
      <c r="B52" s="23">
        <v>48</v>
      </c>
      <c r="C52" s="23" t="s">
        <v>15</v>
      </c>
      <c r="D52" s="16" t="s">
        <v>103</v>
      </c>
      <c r="E52" s="17" t="s">
        <v>35</v>
      </c>
      <c r="F52" s="18" t="s">
        <v>16</v>
      </c>
      <c r="G52" s="17" t="s">
        <v>17</v>
      </c>
      <c r="H52" s="19">
        <v>52687.51</v>
      </c>
      <c r="I52" s="19">
        <v>52818.07</v>
      </c>
      <c r="J52" s="20">
        <v>-0.24718813088020397</v>
      </c>
      <c r="K52" s="19">
        <v>3116.6</v>
      </c>
      <c r="L52" s="19">
        <v>581.5</v>
      </c>
      <c r="M52" s="21" t="s">
        <v>21</v>
      </c>
    </row>
    <row r="53" spans="1:13" s="22" customFormat="1" ht="50.1" customHeight="1" x14ac:dyDescent="0.2">
      <c r="A53" s="15">
        <v>51</v>
      </c>
      <c r="B53" s="23">
        <v>50</v>
      </c>
      <c r="C53" s="15">
        <v>219</v>
      </c>
      <c r="D53" s="16" t="s">
        <v>104</v>
      </c>
      <c r="E53" s="17" t="s">
        <v>15</v>
      </c>
      <c r="F53" s="24" t="s">
        <v>29</v>
      </c>
      <c r="G53" s="17" t="s">
        <v>105</v>
      </c>
      <c r="H53" s="19">
        <v>51789.292999999998</v>
      </c>
      <c r="I53" s="19">
        <v>51753.020335881403</v>
      </c>
      <c r="J53" s="20">
        <v>7.0088013961665752E-2</v>
      </c>
      <c r="K53" s="19">
        <v>-3041.87</v>
      </c>
      <c r="L53" s="19">
        <v>-3233.9009999999998</v>
      </c>
      <c r="M53" s="21" t="s">
        <v>21</v>
      </c>
    </row>
    <row r="54" spans="1:13" s="22" customFormat="1" ht="50.1" customHeight="1" x14ac:dyDescent="0.2">
      <c r="A54" s="23">
        <v>52</v>
      </c>
      <c r="B54" s="15">
        <v>69</v>
      </c>
      <c r="C54" s="23" t="s">
        <v>15</v>
      </c>
      <c r="D54" s="16" t="s">
        <v>106</v>
      </c>
      <c r="E54" s="17" t="s">
        <v>33</v>
      </c>
      <c r="F54" s="18" t="s">
        <v>16</v>
      </c>
      <c r="G54" s="17" t="s">
        <v>17</v>
      </c>
      <c r="H54" s="19">
        <v>51720.31</v>
      </c>
      <c r="I54" s="19">
        <v>34236.31</v>
      </c>
      <c r="J54" s="20">
        <v>51.068587707028001</v>
      </c>
      <c r="K54" s="19">
        <v>4092.97</v>
      </c>
      <c r="L54" s="19">
        <v>3415.62</v>
      </c>
      <c r="M54" s="21" t="s">
        <v>21</v>
      </c>
    </row>
    <row r="55" spans="1:13" s="22" customFormat="1" ht="50.1" customHeight="1" x14ac:dyDescent="0.2">
      <c r="A55" s="15">
        <v>53</v>
      </c>
      <c r="B55" s="15">
        <v>63</v>
      </c>
      <c r="C55" s="15">
        <v>223</v>
      </c>
      <c r="D55" s="16" t="s">
        <v>107</v>
      </c>
      <c r="E55" s="17" t="s">
        <v>15</v>
      </c>
      <c r="F55" s="30" t="s">
        <v>29</v>
      </c>
      <c r="G55" s="16" t="s">
        <v>93</v>
      </c>
      <c r="H55" s="19">
        <v>51175.625999999997</v>
      </c>
      <c r="I55" s="19">
        <v>41709</v>
      </c>
      <c r="J55" s="20">
        <v>22.696842408113355</v>
      </c>
      <c r="K55" s="19">
        <v>2466.0729999999999</v>
      </c>
      <c r="L55" s="19">
        <v>1941.9</v>
      </c>
      <c r="M55" s="21" t="s">
        <v>21</v>
      </c>
    </row>
    <row r="56" spans="1:13" s="22" customFormat="1" ht="50.1" customHeight="1" x14ac:dyDescent="0.2">
      <c r="A56" s="23">
        <v>54</v>
      </c>
      <c r="B56" s="23">
        <v>52</v>
      </c>
      <c r="C56" s="23" t="s">
        <v>15</v>
      </c>
      <c r="D56" s="16" t="s">
        <v>108</v>
      </c>
      <c r="E56" s="17" t="s">
        <v>35</v>
      </c>
      <c r="F56" s="18" t="s">
        <v>16</v>
      </c>
      <c r="G56" s="17" t="s">
        <v>17</v>
      </c>
      <c r="H56" s="19">
        <v>50365.48</v>
      </c>
      <c r="I56" s="19">
        <v>49463.09</v>
      </c>
      <c r="J56" s="20">
        <v>1.824370454817938</v>
      </c>
      <c r="K56" s="19">
        <v>18364.71</v>
      </c>
      <c r="L56" s="19">
        <v>14931.06</v>
      </c>
      <c r="M56" s="21" t="s">
        <v>21</v>
      </c>
    </row>
    <row r="57" spans="1:13" s="22" customFormat="1" ht="50.1" customHeight="1" x14ac:dyDescent="0.2">
      <c r="A57" s="15">
        <v>55</v>
      </c>
      <c r="B57" s="15">
        <v>43</v>
      </c>
      <c r="C57" s="23" t="s">
        <v>15</v>
      </c>
      <c r="D57" s="16" t="s">
        <v>109</v>
      </c>
      <c r="E57" s="17" t="s">
        <v>35</v>
      </c>
      <c r="F57" s="18" t="s">
        <v>16</v>
      </c>
      <c r="G57" s="17" t="s">
        <v>110</v>
      </c>
      <c r="H57" s="19">
        <v>49763.45</v>
      </c>
      <c r="I57" s="19">
        <v>57329.01</v>
      </c>
      <c r="J57" s="20">
        <v>-13.196739312260945</v>
      </c>
      <c r="K57" s="19">
        <v>447.72</v>
      </c>
      <c r="L57" s="19">
        <v>333.58</v>
      </c>
      <c r="M57" s="21" t="s">
        <v>21</v>
      </c>
    </row>
    <row r="58" spans="1:13" s="22" customFormat="1" ht="50.1" customHeight="1" x14ac:dyDescent="0.2">
      <c r="A58" s="23">
        <v>56</v>
      </c>
      <c r="B58" s="23">
        <v>56</v>
      </c>
      <c r="C58" s="23" t="s">
        <v>15</v>
      </c>
      <c r="D58" s="16" t="s">
        <v>111</v>
      </c>
      <c r="E58" s="17" t="s">
        <v>33</v>
      </c>
      <c r="F58" s="18" t="s">
        <v>16</v>
      </c>
      <c r="G58" s="17" t="s">
        <v>17</v>
      </c>
      <c r="H58" s="19">
        <v>48569.19</v>
      </c>
      <c r="I58" s="19">
        <v>44613.04</v>
      </c>
      <c r="J58" s="20">
        <v>8.8676987714802635</v>
      </c>
      <c r="K58" s="19">
        <v>9176.3799999999992</v>
      </c>
      <c r="L58" s="19">
        <v>7286.87</v>
      </c>
      <c r="M58" s="21" t="s">
        <v>21</v>
      </c>
    </row>
    <row r="59" spans="1:13" s="22" customFormat="1" ht="50.1" customHeight="1" x14ac:dyDescent="0.2">
      <c r="A59" s="15">
        <v>57</v>
      </c>
      <c r="B59" s="15">
        <v>53</v>
      </c>
      <c r="C59" s="15">
        <v>232</v>
      </c>
      <c r="D59" s="16" t="s">
        <v>112</v>
      </c>
      <c r="E59" s="17" t="s">
        <v>113</v>
      </c>
      <c r="F59" s="31" t="s">
        <v>26</v>
      </c>
      <c r="G59" s="17" t="s">
        <v>27</v>
      </c>
      <c r="H59" s="19">
        <v>48114</v>
      </c>
      <c r="I59" s="19">
        <v>48544.160000000003</v>
      </c>
      <c r="J59" s="20">
        <v>-0.88612100817071848</v>
      </c>
      <c r="K59" s="19">
        <v>8814</v>
      </c>
      <c r="L59" s="19">
        <v>6963</v>
      </c>
      <c r="M59" s="21" t="s">
        <v>21</v>
      </c>
    </row>
    <row r="60" spans="1:13" s="22" customFormat="1" ht="50.1" customHeight="1" x14ac:dyDescent="0.2">
      <c r="A60" s="23">
        <v>58</v>
      </c>
      <c r="B60" s="23">
        <v>64</v>
      </c>
      <c r="C60" s="23">
        <v>239</v>
      </c>
      <c r="D60" s="16" t="s">
        <v>114</v>
      </c>
      <c r="E60" s="17" t="s">
        <v>115</v>
      </c>
      <c r="F60" s="18" t="s">
        <v>29</v>
      </c>
      <c r="G60" s="17" t="s">
        <v>68</v>
      </c>
      <c r="H60" s="19">
        <v>46823.75</v>
      </c>
      <c r="I60" s="19">
        <v>39898.93</v>
      </c>
      <c r="J60" s="20">
        <v>17.35590403050908</v>
      </c>
      <c r="K60" s="19">
        <v>12503.68</v>
      </c>
      <c r="L60" s="19">
        <v>9937.77</v>
      </c>
      <c r="M60" s="21" t="s">
        <v>21</v>
      </c>
    </row>
    <row r="61" spans="1:13" s="22" customFormat="1" ht="50.1" customHeight="1" x14ac:dyDescent="0.2">
      <c r="A61" s="15">
        <v>59</v>
      </c>
      <c r="B61" s="15">
        <v>57</v>
      </c>
      <c r="C61" s="23" t="s">
        <v>15</v>
      </c>
      <c r="D61" s="16" t="s">
        <v>116</v>
      </c>
      <c r="E61" s="17" t="s">
        <v>61</v>
      </c>
      <c r="F61" s="18" t="s">
        <v>24</v>
      </c>
      <c r="G61" s="17" t="s">
        <v>36</v>
      </c>
      <c r="H61" s="19">
        <v>46711.63</v>
      </c>
      <c r="I61" s="19">
        <v>44246.06</v>
      </c>
      <c r="J61" s="20">
        <v>5.5724057690108424</v>
      </c>
      <c r="K61" s="19">
        <v>10754.57</v>
      </c>
      <c r="L61" s="19">
        <v>7590.5</v>
      </c>
      <c r="M61" s="21" t="s">
        <v>21</v>
      </c>
    </row>
    <row r="62" spans="1:13" s="22" customFormat="1" ht="50.1" customHeight="1" x14ac:dyDescent="0.2">
      <c r="A62" s="23">
        <v>60</v>
      </c>
      <c r="B62" s="23">
        <v>78</v>
      </c>
      <c r="C62" s="23" t="s">
        <v>15</v>
      </c>
      <c r="D62" s="16" t="s">
        <v>117</v>
      </c>
      <c r="E62" s="32" t="s">
        <v>118</v>
      </c>
      <c r="F62" s="18" t="s">
        <v>65</v>
      </c>
      <c r="G62" s="17" t="s">
        <v>68</v>
      </c>
      <c r="H62" s="19">
        <v>45173.97</v>
      </c>
      <c r="I62" s="19">
        <v>29901.18</v>
      </c>
      <c r="J62" s="20">
        <v>51.077549447881324</v>
      </c>
      <c r="K62" s="19">
        <v>452</v>
      </c>
      <c r="L62" s="19">
        <v>37.03</v>
      </c>
      <c r="M62" s="21" t="s">
        <v>21</v>
      </c>
    </row>
    <row r="63" spans="1:13" s="22" customFormat="1" ht="50.1" customHeight="1" x14ac:dyDescent="0.2">
      <c r="A63" s="15">
        <v>61</v>
      </c>
      <c r="B63" s="23">
        <v>62</v>
      </c>
      <c r="C63" s="23" t="s">
        <v>15</v>
      </c>
      <c r="D63" s="16" t="s">
        <v>119</v>
      </c>
      <c r="E63" s="17" t="s">
        <v>120</v>
      </c>
      <c r="F63" s="18" t="s">
        <v>24</v>
      </c>
      <c r="G63" s="17" t="s">
        <v>73</v>
      </c>
      <c r="H63" s="19">
        <v>44360.97</v>
      </c>
      <c r="I63" s="19">
        <v>41836.07</v>
      </c>
      <c r="J63" s="20">
        <v>6.035222715709196</v>
      </c>
      <c r="K63" s="19">
        <v>5552.68</v>
      </c>
      <c r="L63" s="19">
        <v>4098.2299999999996</v>
      </c>
      <c r="M63" s="21" t="s">
        <v>21</v>
      </c>
    </row>
    <row r="64" spans="1:13" s="22" customFormat="1" ht="50.1" customHeight="1" x14ac:dyDescent="0.2">
      <c r="A64" s="23">
        <v>62</v>
      </c>
      <c r="B64" s="15">
        <v>61</v>
      </c>
      <c r="C64" s="15">
        <v>266</v>
      </c>
      <c r="D64" s="16" t="s">
        <v>121</v>
      </c>
      <c r="E64" s="17" t="s">
        <v>15</v>
      </c>
      <c r="F64" s="18" t="s">
        <v>38</v>
      </c>
      <c r="G64" s="17" t="s">
        <v>122</v>
      </c>
      <c r="H64" s="19">
        <v>41687.576999999997</v>
      </c>
      <c r="I64" s="19">
        <v>41852.338000000003</v>
      </c>
      <c r="J64" s="20">
        <v>-0.39367215279587242</v>
      </c>
      <c r="K64" s="19">
        <v>5006.3360000000002</v>
      </c>
      <c r="L64" s="19">
        <v>4069.62</v>
      </c>
      <c r="M64" s="21" t="s">
        <v>18</v>
      </c>
    </row>
    <row r="65" spans="1:13" s="22" customFormat="1" ht="50.1" customHeight="1" x14ac:dyDescent="0.2">
      <c r="A65" s="15">
        <v>63</v>
      </c>
      <c r="B65" s="15">
        <v>59</v>
      </c>
      <c r="C65" s="23" t="s">
        <v>15</v>
      </c>
      <c r="D65" s="16" t="s">
        <v>123</v>
      </c>
      <c r="E65" s="17" t="s">
        <v>53</v>
      </c>
      <c r="F65" s="18" t="s">
        <v>16</v>
      </c>
      <c r="G65" s="17" t="s">
        <v>110</v>
      </c>
      <c r="H65" s="19">
        <v>39720.97</v>
      </c>
      <c r="I65" s="19">
        <v>43347.13</v>
      </c>
      <c r="J65" s="20">
        <v>-8.36539812439716</v>
      </c>
      <c r="K65" s="19">
        <v>3367.27</v>
      </c>
      <c r="L65" s="19">
        <v>2809.05</v>
      </c>
      <c r="M65" s="21" t="s">
        <v>21</v>
      </c>
    </row>
    <row r="66" spans="1:13" s="22" customFormat="1" ht="50.1" customHeight="1" x14ac:dyDescent="0.2">
      <c r="A66" s="23">
        <v>64</v>
      </c>
      <c r="B66" s="23">
        <v>66</v>
      </c>
      <c r="C66" s="23" t="s">
        <v>15</v>
      </c>
      <c r="D66" s="16" t="s">
        <v>124</v>
      </c>
      <c r="E66" s="17" t="s">
        <v>35</v>
      </c>
      <c r="F66" s="18" t="s">
        <v>16</v>
      </c>
      <c r="G66" s="17" t="s">
        <v>17</v>
      </c>
      <c r="H66" s="19">
        <v>39659.839999999997</v>
      </c>
      <c r="I66" s="19">
        <v>39072.769999999997</v>
      </c>
      <c r="J66" s="20">
        <v>1.5025041736226967</v>
      </c>
      <c r="K66" s="19">
        <v>-5724.29</v>
      </c>
      <c r="L66" s="19">
        <v>-6416.81</v>
      </c>
      <c r="M66" s="21" t="s">
        <v>21</v>
      </c>
    </row>
    <row r="67" spans="1:13" s="22" customFormat="1" ht="50.1" customHeight="1" x14ac:dyDescent="0.2">
      <c r="A67" s="15">
        <v>65</v>
      </c>
      <c r="B67" s="23">
        <v>72</v>
      </c>
      <c r="C67" s="23">
        <v>279</v>
      </c>
      <c r="D67" s="16" t="s">
        <v>125</v>
      </c>
      <c r="E67" s="17" t="s">
        <v>15</v>
      </c>
      <c r="F67" s="30" t="s">
        <v>65</v>
      </c>
      <c r="G67" s="16" t="s">
        <v>126</v>
      </c>
      <c r="H67" s="19">
        <v>39245</v>
      </c>
      <c r="I67" s="19">
        <v>33567</v>
      </c>
      <c r="J67" s="20">
        <v>16.915422885572127</v>
      </c>
      <c r="K67" s="19">
        <v>638.85</v>
      </c>
      <c r="L67" s="19">
        <v>621</v>
      </c>
      <c r="M67" s="21" t="s">
        <v>18</v>
      </c>
    </row>
    <row r="68" spans="1:13" s="22" customFormat="1" ht="50.1" customHeight="1" x14ac:dyDescent="0.2">
      <c r="A68" s="23">
        <v>66</v>
      </c>
      <c r="B68" s="15">
        <v>73</v>
      </c>
      <c r="C68" s="15">
        <v>281</v>
      </c>
      <c r="D68" s="33" t="s">
        <v>127</v>
      </c>
      <c r="E68" s="17" t="s">
        <v>128</v>
      </c>
      <c r="F68" s="18" t="s">
        <v>24</v>
      </c>
      <c r="G68" s="34" t="s">
        <v>39</v>
      </c>
      <c r="H68" s="19">
        <v>39140.65</v>
      </c>
      <c r="I68" s="19">
        <v>33459.428999999996</v>
      </c>
      <c r="J68" s="20">
        <v>16.979432016009625</v>
      </c>
      <c r="K68" s="19">
        <v>13466.54</v>
      </c>
      <c r="L68" s="19">
        <v>10900.49</v>
      </c>
      <c r="M68" s="21" t="s">
        <v>21</v>
      </c>
    </row>
    <row r="69" spans="1:13" s="22" customFormat="1" ht="50.1" customHeight="1" x14ac:dyDescent="0.2">
      <c r="A69" s="15">
        <v>67</v>
      </c>
      <c r="B69" s="15">
        <v>19</v>
      </c>
      <c r="C69" s="23" t="s">
        <v>15</v>
      </c>
      <c r="D69" s="16" t="s">
        <v>129</v>
      </c>
      <c r="E69" s="17" t="s">
        <v>35</v>
      </c>
      <c r="F69" s="18" t="s">
        <v>24</v>
      </c>
      <c r="G69" s="17" t="s">
        <v>39</v>
      </c>
      <c r="H69" s="19">
        <v>38535</v>
      </c>
      <c r="I69" s="19">
        <v>158101.42000000001</v>
      </c>
      <c r="J69" s="20">
        <v>-75.626404873529921</v>
      </c>
      <c r="K69" s="19">
        <v>1078.8699999999999</v>
      </c>
      <c r="L69" s="19">
        <v>780.2</v>
      </c>
      <c r="M69" s="21" t="s">
        <v>21</v>
      </c>
    </row>
    <row r="70" spans="1:13" s="22" customFormat="1" ht="50.1" customHeight="1" x14ac:dyDescent="0.2">
      <c r="A70" s="23">
        <v>68</v>
      </c>
      <c r="B70" s="15">
        <v>71</v>
      </c>
      <c r="C70" s="15">
        <v>289</v>
      </c>
      <c r="D70" s="16" t="s">
        <v>130</v>
      </c>
      <c r="E70" s="17" t="s">
        <v>15</v>
      </c>
      <c r="F70" s="19" t="s">
        <v>26</v>
      </c>
      <c r="G70" s="19" t="s">
        <v>73</v>
      </c>
      <c r="H70" s="19">
        <v>37530.800000000003</v>
      </c>
      <c r="I70" s="19">
        <v>33746.694000000003</v>
      </c>
      <c r="J70" s="20">
        <v>11.21326432746271</v>
      </c>
      <c r="K70" s="19">
        <v>125.23</v>
      </c>
      <c r="L70" s="19">
        <v>63.4</v>
      </c>
      <c r="M70" s="21" t="s">
        <v>18</v>
      </c>
    </row>
    <row r="71" spans="1:13" s="22" customFormat="1" ht="50.1" customHeight="1" x14ac:dyDescent="0.2">
      <c r="A71" s="15">
        <v>69</v>
      </c>
      <c r="B71" s="15">
        <v>77</v>
      </c>
      <c r="C71" s="23" t="s">
        <v>15</v>
      </c>
      <c r="D71" s="16" t="s">
        <v>131</v>
      </c>
      <c r="E71" s="17" t="s">
        <v>132</v>
      </c>
      <c r="F71" s="18" t="s">
        <v>29</v>
      </c>
      <c r="G71" s="17" t="s">
        <v>27</v>
      </c>
      <c r="H71" s="19">
        <v>35601.72</v>
      </c>
      <c r="I71" s="19">
        <v>30024</v>
      </c>
      <c r="J71" s="20">
        <v>18.577537969624302</v>
      </c>
      <c r="K71" s="19">
        <v>2488.7399999999998</v>
      </c>
      <c r="L71" s="19">
        <v>2233.67</v>
      </c>
      <c r="M71" s="21" t="s">
        <v>21</v>
      </c>
    </row>
    <row r="72" spans="1:13" s="22" customFormat="1" ht="50.1" customHeight="1" x14ac:dyDescent="0.2">
      <c r="A72" s="23">
        <v>70</v>
      </c>
      <c r="B72" s="23">
        <v>76</v>
      </c>
      <c r="C72" s="15">
        <v>305</v>
      </c>
      <c r="D72" s="16" t="s">
        <v>133</v>
      </c>
      <c r="E72" s="17" t="s">
        <v>15</v>
      </c>
      <c r="F72" s="35" t="s">
        <v>38</v>
      </c>
      <c r="G72" s="35" t="s">
        <v>73</v>
      </c>
      <c r="H72" s="19">
        <v>35547.93</v>
      </c>
      <c r="I72" s="19">
        <v>32203.907999999999</v>
      </c>
      <c r="J72" s="20">
        <v>10.383901233353413</v>
      </c>
      <c r="K72" s="19">
        <v>464.2</v>
      </c>
      <c r="L72" s="19">
        <v>351.2</v>
      </c>
      <c r="M72" s="21" t="s">
        <v>18</v>
      </c>
    </row>
    <row r="73" spans="1:13" s="22" customFormat="1" ht="50.1" customHeight="1" x14ac:dyDescent="0.2">
      <c r="A73" s="15">
        <v>71</v>
      </c>
      <c r="B73" s="23">
        <v>70</v>
      </c>
      <c r="C73" s="23" t="s">
        <v>15</v>
      </c>
      <c r="D73" s="16" t="s">
        <v>134</v>
      </c>
      <c r="E73" s="17" t="s">
        <v>135</v>
      </c>
      <c r="F73" s="18" t="s">
        <v>29</v>
      </c>
      <c r="G73" s="17" t="s">
        <v>27</v>
      </c>
      <c r="H73" s="19">
        <v>35312.57</v>
      </c>
      <c r="I73" s="19">
        <v>33947.74</v>
      </c>
      <c r="J73" s="20">
        <v>4.0203854512848238</v>
      </c>
      <c r="K73" s="19">
        <v>1534.19</v>
      </c>
      <c r="L73" s="19">
        <v>1207.77</v>
      </c>
      <c r="M73" s="21" t="s">
        <v>21</v>
      </c>
    </row>
    <row r="74" spans="1:13" s="22" customFormat="1" ht="50.1" customHeight="1" x14ac:dyDescent="0.2">
      <c r="A74" s="23">
        <v>72</v>
      </c>
      <c r="B74" s="15">
        <v>75</v>
      </c>
      <c r="C74" s="23" t="s">
        <v>15</v>
      </c>
      <c r="D74" s="16" t="s">
        <v>136</v>
      </c>
      <c r="E74" s="17" t="s">
        <v>135</v>
      </c>
      <c r="F74" s="18" t="s">
        <v>29</v>
      </c>
      <c r="G74" s="17" t="s">
        <v>27</v>
      </c>
      <c r="H74" s="19">
        <v>34886.49</v>
      </c>
      <c r="I74" s="19">
        <v>32685.200000000001</v>
      </c>
      <c r="J74" s="20">
        <v>6.7348218765679775</v>
      </c>
      <c r="K74" s="19">
        <v>4212.2</v>
      </c>
      <c r="L74" s="19">
        <v>3347.49</v>
      </c>
      <c r="M74" s="21" t="s">
        <v>21</v>
      </c>
    </row>
    <row r="75" spans="1:13" s="22" customFormat="1" ht="50.1" customHeight="1" x14ac:dyDescent="0.2">
      <c r="A75" s="15">
        <v>73</v>
      </c>
      <c r="B75" s="23">
        <v>60</v>
      </c>
      <c r="C75" s="23" t="s">
        <v>15</v>
      </c>
      <c r="D75" s="16" t="s">
        <v>137</v>
      </c>
      <c r="E75" s="17" t="s">
        <v>20</v>
      </c>
      <c r="F75" s="18" t="s">
        <v>16</v>
      </c>
      <c r="G75" s="17" t="s">
        <v>17</v>
      </c>
      <c r="H75" s="19">
        <v>34575.15</v>
      </c>
      <c r="I75" s="19">
        <v>43284.7</v>
      </c>
      <c r="J75" s="20">
        <v>-20.121544102188523</v>
      </c>
      <c r="K75" s="19">
        <v>6528.54</v>
      </c>
      <c r="L75" s="19">
        <v>5105.6499999999996</v>
      </c>
      <c r="M75" s="21" t="s">
        <v>21</v>
      </c>
    </row>
    <row r="76" spans="1:13" s="22" customFormat="1" ht="50.1" customHeight="1" x14ac:dyDescent="0.2">
      <c r="A76" s="23">
        <v>74</v>
      </c>
      <c r="B76" s="15">
        <v>217</v>
      </c>
      <c r="C76" s="23" t="s">
        <v>15</v>
      </c>
      <c r="D76" s="36" t="s">
        <v>138</v>
      </c>
      <c r="E76" s="17" t="s">
        <v>115</v>
      </c>
      <c r="F76" s="31" t="s">
        <v>65</v>
      </c>
      <c r="G76" s="17" t="s">
        <v>139</v>
      </c>
      <c r="H76" s="19">
        <v>33168.36</v>
      </c>
      <c r="I76" s="19">
        <v>6815.55</v>
      </c>
      <c r="J76" s="20">
        <v>386.65712965204568</v>
      </c>
      <c r="K76" s="19">
        <v>5606.22</v>
      </c>
      <c r="L76" s="19">
        <v>4607.34</v>
      </c>
      <c r="M76" s="17" t="s">
        <v>21</v>
      </c>
    </row>
    <row r="77" spans="1:13" s="22" customFormat="1" ht="50.1" customHeight="1" x14ac:dyDescent="0.2">
      <c r="A77" s="15">
        <v>75</v>
      </c>
      <c r="B77" s="15">
        <v>67</v>
      </c>
      <c r="C77" s="23" t="s">
        <v>15</v>
      </c>
      <c r="D77" s="16" t="s">
        <v>140</v>
      </c>
      <c r="E77" s="17" t="s">
        <v>35</v>
      </c>
      <c r="F77" s="18" t="s">
        <v>45</v>
      </c>
      <c r="G77" s="17" t="s">
        <v>17</v>
      </c>
      <c r="H77" s="19">
        <v>32914.480000000003</v>
      </c>
      <c r="I77" s="19">
        <v>36363.847999999998</v>
      </c>
      <c r="J77" s="20">
        <v>-9.4857117714433201</v>
      </c>
      <c r="K77" s="19">
        <v>-1055.4000000000001</v>
      </c>
      <c r="L77" s="19">
        <v>-925.85</v>
      </c>
      <c r="M77" s="21" t="s">
        <v>21</v>
      </c>
    </row>
    <row r="78" spans="1:13" s="22" customFormat="1" ht="50.1" customHeight="1" x14ac:dyDescent="0.2">
      <c r="A78" s="23">
        <v>76</v>
      </c>
      <c r="B78" s="23">
        <v>104</v>
      </c>
      <c r="C78" s="23" t="s">
        <v>15</v>
      </c>
      <c r="D78" s="16" t="s">
        <v>141</v>
      </c>
      <c r="E78" s="17" t="s">
        <v>33</v>
      </c>
      <c r="F78" s="18" t="s">
        <v>16</v>
      </c>
      <c r="G78" s="17" t="s">
        <v>17</v>
      </c>
      <c r="H78" s="19">
        <v>32621.26</v>
      </c>
      <c r="I78" s="19">
        <v>20499.95</v>
      </c>
      <c r="J78" s="20">
        <v>59.128485679233336</v>
      </c>
      <c r="K78" s="19">
        <v>7389.24</v>
      </c>
      <c r="L78" s="19">
        <v>5856.89</v>
      </c>
      <c r="M78" s="21" t="s">
        <v>21</v>
      </c>
    </row>
    <row r="79" spans="1:13" s="22" customFormat="1" ht="50.1" customHeight="1" x14ac:dyDescent="0.2">
      <c r="A79" s="15">
        <v>77</v>
      </c>
      <c r="B79" s="23">
        <v>74</v>
      </c>
      <c r="C79" s="15">
        <v>329</v>
      </c>
      <c r="D79" s="16" t="s">
        <v>142</v>
      </c>
      <c r="E79" s="17" t="s">
        <v>15</v>
      </c>
      <c r="F79" s="21" t="s">
        <v>29</v>
      </c>
      <c r="G79" s="17" t="s">
        <v>143</v>
      </c>
      <c r="H79" s="19">
        <v>32174.78</v>
      </c>
      <c r="I79" s="19">
        <v>33225.339999999997</v>
      </c>
      <c r="J79" s="20">
        <v>-3.1619240013796599</v>
      </c>
      <c r="K79" s="19">
        <v>1708.8</v>
      </c>
      <c r="L79" s="19">
        <v>1072.5</v>
      </c>
      <c r="M79" s="21" t="s">
        <v>18</v>
      </c>
    </row>
    <row r="80" spans="1:13" s="22" customFormat="1" ht="50.1" customHeight="1" x14ac:dyDescent="0.2">
      <c r="A80" s="23">
        <v>78</v>
      </c>
      <c r="B80" s="23">
        <v>84</v>
      </c>
      <c r="C80" s="15">
        <v>333</v>
      </c>
      <c r="D80" s="16" t="s">
        <v>144</v>
      </c>
      <c r="E80" s="17" t="s">
        <v>15</v>
      </c>
      <c r="F80" s="18" t="s">
        <v>24</v>
      </c>
      <c r="G80" s="17" t="s">
        <v>145</v>
      </c>
      <c r="H80" s="19">
        <v>32007.89</v>
      </c>
      <c r="I80" s="19">
        <v>26725.03</v>
      </c>
      <c r="J80" s="20">
        <v>19.767461439706523</v>
      </c>
      <c r="K80" s="19">
        <v>1266.71</v>
      </c>
      <c r="L80" s="19">
        <v>866.34</v>
      </c>
      <c r="M80" s="21" t="s">
        <v>21</v>
      </c>
    </row>
    <row r="81" spans="1:13" s="22" customFormat="1" ht="50.1" customHeight="1" x14ac:dyDescent="0.2">
      <c r="A81" s="15">
        <v>79</v>
      </c>
      <c r="B81" s="15">
        <v>161</v>
      </c>
      <c r="C81" s="15">
        <v>336</v>
      </c>
      <c r="D81" s="36" t="s">
        <v>146</v>
      </c>
      <c r="E81" s="17" t="s">
        <v>147</v>
      </c>
      <c r="F81" s="34" t="s">
        <v>16</v>
      </c>
      <c r="G81" s="34" t="s">
        <v>145</v>
      </c>
      <c r="H81" s="19">
        <v>31462.81</v>
      </c>
      <c r="I81" s="19">
        <v>10925.91</v>
      </c>
      <c r="J81" s="20">
        <v>187.96512144068549</v>
      </c>
      <c r="K81" s="19">
        <v>3042.34</v>
      </c>
      <c r="L81" s="19">
        <v>2255.63</v>
      </c>
      <c r="M81" s="21" t="s">
        <v>21</v>
      </c>
    </row>
    <row r="82" spans="1:13" s="22" customFormat="1" ht="50.1" customHeight="1" x14ac:dyDescent="0.2">
      <c r="A82" s="23">
        <v>80</v>
      </c>
      <c r="B82" s="23">
        <v>82</v>
      </c>
      <c r="C82" s="23">
        <v>338</v>
      </c>
      <c r="D82" s="37" t="s">
        <v>148</v>
      </c>
      <c r="E82" s="17" t="s">
        <v>15</v>
      </c>
      <c r="F82" s="21" t="s">
        <v>16</v>
      </c>
      <c r="G82" s="17" t="s">
        <v>143</v>
      </c>
      <c r="H82" s="19">
        <v>31043.510000000002</v>
      </c>
      <c r="I82" s="19">
        <f>27505.308+304.366</f>
        <v>27809.673999999999</v>
      </c>
      <c r="J82" s="20">
        <v>11.628457061380871</v>
      </c>
      <c r="K82" s="19">
        <v>6478.44</v>
      </c>
      <c r="L82" s="19">
        <v>2275.61</v>
      </c>
      <c r="M82" s="21" t="s">
        <v>18</v>
      </c>
    </row>
    <row r="83" spans="1:13" s="22" customFormat="1" ht="50.1" customHeight="1" x14ac:dyDescent="0.2">
      <c r="A83" s="15">
        <v>81</v>
      </c>
      <c r="B83" s="15">
        <v>89</v>
      </c>
      <c r="C83" s="23" t="s">
        <v>15</v>
      </c>
      <c r="D83" s="16" t="s">
        <v>149</v>
      </c>
      <c r="E83" s="17" t="s">
        <v>15</v>
      </c>
      <c r="F83" s="38" t="s">
        <v>26</v>
      </c>
      <c r="G83" s="16" t="s">
        <v>30</v>
      </c>
      <c r="H83" s="19">
        <v>30346.527999999998</v>
      </c>
      <c r="I83" s="19">
        <v>24013.39</v>
      </c>
      <c r="J83" s="20">
        <v>26.373360862418849</v>
      </c>
      <c r="K83" s="19">
        <v>6079.7759999999998</v>
      </c>
      <c r="L83" s="19">
        <v>4016.3820000000001</v>
      </c>
      <c r="M83" s="21" t="s">
        <v>18</v>
      </c>
    </row>
    <row r="84" spans="1:13" s="22" customFormat="1" ht="50.1" customHeight="1" x14ac:dyDescent="0.2">
      <c r="A84" s="23">
        <v>82</v>
      </c>
      <c r="B84" s="23">
        <v>68</v>
      </c>
      <c r="C84" s="23" t="s">
        <v>15</v>
      </c>
      <c r="D84" s="16" t="s">
        <v>150</v>
      </c>
      <c r="E84" s="17" t="s">
        <v>33</v>
      </c>
      <c r="F84" s="18" t="s">
        <v>29</v>
      </c>
      <c r="G84" s="17" t="s">
        <v>93</v>
      </c>
      <c r="H84" s="19">
        <v>29810.11</v>
      </c>
      <c r="I84" s="19">
        <v>35322.410000000003</v>
      </c>
      <c r="J84" s="20">
        <v>-15.60567356530882</v>
      </c>
      <c r="K84" s="19">
        <v>189.68</v>
      </c>
      <c r="L84" s="19">
        <v>148.77000000000001</v>
      </c>
      <c r="M84" s="21" t="s">
        <v>21</v>
      </c>
    </row>
    <row r="85" spans="1:13" s="22" customFormat="1" ht="50.1" customHeight="1" x14ac:dyDescent="0.2">
      <c r="A85" s="15">
        <v>83</v>
      </c>
      <c r="B85" s="23" t="s">
        <v>15</v>
      </c>
      <c r="C85" s="23" t="s">
        <v>15</v>
      </c>
      <c r="D85" s="16" t="s">
        <v>151</v>
      </c>
      <c r="E85" s="17" t="s">
        <v>15</v>
      </c>
      <c r="F85" s="39" t="s">
        <v>29</v>
      </c>
      <c r="G85" s="39" t="s">
        <v>93</v>
      </c>
      <c r="H85" s="19">
        <v>29457</v>
      </c>
      <c r="I85" s="19">
        <v>26065</v>
      </c>
      <c r="J85" s="20">
        <v>13.013619796662198</v>
      </c>
      <c r="K85" s="19">
        <v>26</v>
      </c>
      <c r="L85" s="19">
        <v>20</v>
      </c>
      <c r="M85" s="21" t="s">
        <v>21</v>
      </c>
    </row>
    <row r="86" spans="1:13" s="22" customFormat="1" ht="50.1" customHeight="1" x14ac:dyDescent="0.2">
      <c r="A86" s="23">
        <v>84</v>
      </c>
      <c r="B86" s="15">
        <v>93</v>
      </c>
      <c r="C86" s="23" t="s">
        <v>15</v>
      </c>
      <c r="D86" s="16" t="s">
        <v>152</v>
      </c>
      <c r="E86" s="17" t="s">
        <v>153</v>
      </c>
      <c r="F86" s="18" t="s">
        <v>29</v>
      </c>
      <c r="G86" s="17" t="s">
        <v>68</v>
      </c>
      <c r="H86" s="19">
        <v>28291.8</v>
      </c>
      <c r="I86" s="19">
        <v>23135.439999999999</v>
      </c>
      <c r="J86" s="20">
        <v>22.2877109750236</v>
      </c>
      <c r="K86" s="19">
        <v>502.87</v>
      </c>
      <c r="L86" s="19">
        <v>378.34</v>
      </c>
      <c r="M86" s="21" t="s">
        <v>21</v>
      </c>
    </row>
    <row r="87" spans="1:13" s="22" customFormat="1" ht="50.1" customHeight="1" x14ac:dyDescent="0.2">
      <c r="A87" s="15">
        <v>85</v>
      </c>
      <c r="B87" s="23">
        <v>98</v>
      </c>
      <c r="C87" s="15">
        <v>365</v>
      </c>
      <c r="D87" s="16" t="s">
        <v>154</v>
      </c>
      <c r="E87" s="17" t="s">
        <v>155</v>
      </c>
      <c r="F87" s="24" t="s">
        <v>38</v>
      </c>
      <c r="G87" s="17" t="s">
        <v>156</v>
      </c>
      <c r="H87" s="19">
        <v>28207.587</v>
      </c>
      <c r="I87" s="19">
        <v>22168.638999999999</v>
      </c>
      <c r="J87" s="20">
        <v>27.240950605943837</v>
      </c>
      <c r="K87" s="19">
        <v>256.149</v>
      </c>
      <c r="L87" s="19">
        <v>248.82</v>
      </c>
      <c r="M87" s="21" t="s">
        <v>18</v>
      </c>
    </row>
    <row r="88" spans="1:13" s="22" customFormat="1" ht="50.1" customHeight="1" x14ac:dyDescent="0.2">
      <c r="A88" s="23">
        <v>86</v>
      </c>
      <c r="B88" s="23">
        <v>80</v>
      </c>
      <c r="C88" s="23" t="s">
        <v>15</v>
      </c>
      <c r="D88" s="16" t="s">
        <v>157</v>
      </c>
      <c r="E88" s="17" t="s">
        <v>35</v>
      </c>
      <c r="F88" s="18" t="s">
        <v>16</v>
      </c>
      <c r="G88" s="17" t="s">
        <v>17</v>
      </c>
      <c r="H88" s="19">
        <v>27993.66</v>
      </c>
      <c r="I88" s="19">
        <v>28797.7</v>
      </c>
      <c r="J88" s="20">
        <v>-2.7920285300562284</v>
      </c>
      <c r="K88" s="19">
        <v>24291.5</v>
      </c>
      <c r="L88" s="19">
        <v>20441.03</v>
      </c>
      <c r="M88" s="21" t="s">
        <v>21</v>
      </c>
    </row>
    <row r="89" spans="1:13" s="22" customFormat="1" ht="50.1" customHeight="1" x14ac:dyDescent="0.2">
      <c r="A89" s="15">
        <v>87</v>
      </c>
      <c r="B89" s="15">
        <v>83</v>
      </c>
      <c r="C89" s="23" t="s">
        <v>15</v>
      </c>
      <c r="D89" s="16" t="s">
        <v>158</v>
      </c>
      <c r="E89" s="17" t="s">
        <v>33</v>
      </c>
      <c r="F89" s="18" t="s">
        <v>16</v>
      </c>
      <c r="G89" s="17" t="s">
        <v>17</v>
      </c>
      <c r="H89" s="19">
        <v>27161.95</v>
      </c>
      <c r="I89" s="19">
        <v>27675.11</v>
      </c>
      <c r="J89" s="20">
        <v>-1.8542293056829777</v>
      </c>
      <c r="K89" s="19">
        <v>3180.64</v>
      </c>
      <c r="L89" s="19">
        <v>2524.83</v>
      </c>
      <c r="M89" s="21" t="s">
        <v>21</v>
      </c>
    </row>
    <row r="90" spans="1:13" s="22" customFormat="1" ht="50.1" customHeight="1" x14ac:dyDescent="0.2">
      <c r="A90" s="23">
        <v>88</v>
      </c>
      <c r="B90" s="15">
        <v>81</v>
      </c>
      <c r="C90" s="23" t="s">
        <v>15</v>
      </c>
      <c r="D90" s="16" t="s">
        <v>159</v>
      </c>
      <c r="E90" s="17" t="s">
        <v>59</v>
      </c>
      <c r="F90" s="18" t="s">
        <v>29</v>
      </c>
      <c r="G90" s="17" t="s">
        <v>27</v>
      </c>
      <c r="H90" s="19">
        <v>26577.5</v>
      </c>
      <c r="I90" s="19">
        <v>28671.98</v>
      </c>
      <c r="J90" s="20">
        <v>-7.3049716134009657</v>
      </c>
      <c r="K90" s="19">
        <v>144.61000000000001</v>
      </c>
      <c r="L90" s="19">
        <v>-126.76</v>
      </c>
      <c r="M90" s="21" t="s">
        <v>21</v>
      </c>
    </row>
    <row r="91" spans="1:13" s="22" customFormat="1" ht="50.1" customHeight="1" x14ac:dyDescent="0.2">
      <c r="A91" s="15">
        <v>89</v>
      </c>
      <c r="B91" s="23" t="s">
        <v>15</v>
      </c>
      <c r="C91" s="15">
        <v>383</v>
      </c>
      <c r="D91" s="40" t="s">
        <v>160</v>
      </c>
      <c r="E91" s="17" t="s">
        <v>15</v>
      </c>
      <c r="F91" s="41" t="s">
        <v>161</v>
      </c>
      <c r="G91" s="41" t="s">
        <v>162</v>
      </c>
      <c r="H91" s="19">
        <v>26028</v>
      </c>
      <c r="I91" s="19">
        <v>20077</v>
      </c>
      <c r="J91" s="20">
        <v>29.640882601982355</v>
      </c>
      <c r="K91" s="19">
        <v>2896</v>
      </c>
      <c r="L91" s="19">
        <v>2441</v>
      </c>
      <c r="M91" s="21" t="s">
        <v>21</v>
      </c>
    </row>
    <row r="92" spans="1:13" s="22" customFormat="1" ht="50.1" customHeight="1" x14ac:dyDescent="0.2">
      <c r="A92" s="23">
        <v>90</v>
      </c>
      <c r="B92" s="15">
        <v>85</v>
      </c>
      <c r="C92" s="23" t="s">
        <v>15</v>
      </c>
      <c r="D92" s="16" t="s">
        <v>163</v>
      </c>
      <c r="E92" s="17" t="s">
        <v>164</v>
      </c>
      <c r="F92" s="18" t="s">
        <v>65</v>
      </c>
      <c r="G92" s="17" t="s">
        <v>17</v>
      </c>
      <c r="H92" s="19">
        <v>25736.85</v>
      </c>
      <c r="I92" s="19">
        <v>26270.04</v>
      </c>
      <c r="J92" s="20">
        <v>-2.0296505068130841</v>
      </c>
      <c r="K92" s="19">
        <v>41089.699999999997</v>
      </c>
      <c r="L92" s="19">
        <v>32597.52</v>
      </c>
      <c r="M92" s="21" t="s">
        <v>21</v>
      </c>
    </row>
    <row r="93" spans="1:13" s="22" customFormat="1" ht="50.1" customHeight="1" x14ac:dyDescent="0.2">
      <c r="A93" s="15">
        <v>91</v>
      </c>
      <c r="B93" s="15">
        <v>79</v>
      </c>
      <c r="C93" s="23" t="s">
        <v>15</v>
      </c>
      <c r="D93" s="16" t="s">
        <v>165</v>
      </c>
      <c r="E93" s="17" t="s">
        <v>15</v>
      </c>
      <c r="F93" s="18" t="s">
        <v>16</v>
      </c>
      <c r="G93" s="17" t="s">
        <v>17</v>
      </c>
      <c r="H93" s="19">
        <v>25692.22</v>
      </c>
      <c r="I93" s="19">
        <v>28887.94</v>
      </c>
      <c r="J93" s="20">
        <v>-11.06247105193377</v>
      </c>
      <c r="K93" s="19">
        <v>2031.72</v>
      </c>
      <c r="L93" s="19">
        <v>1541.61</v>
      </c>
      <c r="M93" s="21" t="s">
        <v>21</v>
      </c>
    </row>
    <row r="94" spans="1:13" s="22" customFormat="1" ht="50.1" customHeight="1" x14ac:dyDescent="0.2">
      <c r="A94" s="23">
        <v>92</v>
      </c>
      <c r="B94" s="23">
        <v>32</v>
      </c>
      <c r="C94" s="23" t="s">
        <v>15</v>
      </c>
      <c r="D94" s="16" t="s">
        <v>166</v>
      </c>
      <c r="E94" s="17" t="s">
        <v>167</v>
      </c>
      <c r="F94" s="18" t="s">
        <v>29</v>
      </c>
      <c r="G94" s="17" t="s">
        <v>30</v>
      </c>
      <c r="H94" s="19">
        <v>24366.98</v>
      </c>
      <c r="I94" s="19">
        <v>76472.759999999995</v>
      </c>
      <c r="J94" s="20">
        <v>-68.136392618757313</v>
      </c>
      <c r="K94" s="19">
        <v>1791.64</v>
      </c>
      <c r="L94" s="19">
        <v>1339.33</v>
      </c>
      <c r="M94" s="21" t="s">
        <v>21</v>
      </c>
    </row>
    <row r="95" spans="1:13" s="22" customFormat="1" ht="50.1" customHeight="1" x14ac:dyDescent="0.2">
      <c r="A95" s="15">
        <v>93</v>
      </c>
      <c r="B95" s="15">
        <v>97</v>
      </c>
      <c r="C95" s="23" t="s">
        <v>15</v>
      </c>
      <c r="D95" s="16" t="s">
        <v>168</v>
      </c>
      <c r="E95" s="17" t="s">
        <v>63</v>
      </c>
      <c r="F95" s="18" t="s">
        <v>26</v>
      </c>
      <c r="G95" s="17" t="s">
        <v>27</v>
      </c>
      <c r="H95" s="19">
        <v>23803.15</v>
      </c>
      <c r="I95" s="19">
        <v>22740.85</v>
      </c>
      <c r="J95" s="20">
        <v>4.6713293478476174</v>
      </c>
      <c r="K95" s="19">
        <v>1874.6</v>
      </c>
      <c r="L95" s="19">
        <v>1870.99</v>
      </c>
      <c r="M95" s="21" t="s">
        <v>21</v>
      </c>
    </row>
    <row r="96" spans="1:13" s="22" customFormat="1" ht="50.1" customHeight="1" x14ac:dyDescent="0.2">
      <c r="A96" s="23">
        <v>94</v>
      </c>
      <c r="B96" s="23">
        <v>94</v>
      </c>
      <c r="C96" s="23" t="s">
        <v>15</v>
      </c>
      <c r="D96" s="16" t="s">
        <v>169</v>
      </c>
      <c r="E96" s="17" t="s">
        <v>35</v>
      </c>
      <c r="F96" s="18" t="s">
        <v>29</v>
      </c>
      <c r="G96" s="17" t="s">
        <v>36</v>
      </c>
      <c r="H96" s="19">
        <v>23788.39</v>
      </c>
      <c r="I96" s="19">
        <v>23130.02</v>
      </c>
      <c r="J96" s="20">
        <v>2.8463875085278687</v>
      </c>
      <c r="K96" s="19">
        <v>1307.9100000000001</v>
      </c>
      <c r="L96" s="19">
        <v>670.08</v>
      </c>
      <c r="M96" s="21" t="s">
        <v>21</v>
      </c>
    </row>
    <row r="97" spans="1:13" s="22" customFormat="1" ht="50.1" customHeight="1" x14ac:dyDescent="0.2">
      <c r="A97" s="15">
        <v>95</v>
      </c>
      <c r="B97" s="15">
        <v>99</v>
      </c>
      <c r="C97" s="23" t="s">
        <v>15</v>
      </c>
      <c r="D97" s="16" t="s">
        <v>170</v>
      </c>
      <c r="E97" s="17" t="s">
        <v>15</v>
      </c>
      <c r="F97" s="24" t="s">
        <v>38</v>
      </c>
      <c r="G97" s="17" t="s">
        <v>68</v>
      </c>
      <c r="H97" s="19">
        <v>23517.251</v>
      </c>
      <c r="I97" s="19">
        <v>21421.775000000001</v>
      </c>
      <c r="J97" s="20">
        <v>9.7819905213270033</v>
      </c>
      <c r="K97" s="19">
        <v>162.184</v>
      </c>
      <c r="L97" s="19">
        <v>114.61199999999999</v>
      </c>
      <c r="M97" s="21" t="s">
        <v>21</v>
      </c>
    </row>
    <row r="98" spans="1:13" s="22" customFormat="1" ht="50.1" customHeight="1" x14ac:dyDescent="0.2">
      <c r="A98" s="23">
        <v>96</v>
      </c>
      <c r="B98" s="15">
        <v>87</v>
      </c>
      <c r="C98" s="23" t="s">
        <v>15</v>
      </c>
      <c r="D98" s="16" t="s">
        <v>171</v>
      </c>
      <c r="E98" s="17" t="s">
        <v>15</v>
      </c>
      <c r="F98" s="18" t="s">
        <v>26</v>
      </c>
      <c r="G98" s="17" t="s">
        <v>87</v>
      </c>
      <c r="H98" s="19">
        <v>23243.65</v>
      </c>
      <c r="I98" s="19">
        <v>24291.25</v>
      </c>
      <c r="J98" s="20">
        <v>-4.3126640251119142</v>
      </c>
      <c r="K98" s="19">
        <v>323.74</v>
      </c>
      <c r="L98" s="19">
        <v>258.23</v>
      </c>
      <c r="M98" s="21" t="s">
        <v>21</v>
      </c>
    </row>
    <row r="99" spans="1:13" s="29" customFormat="1" ht="51" x14ac:dyDescent="0.2">
      <c r="A99" s="15">
        <v>97</v>
      </c>
      <c r="B99" s="23" t="s">
        <v>15</v>
      </c>
      <c r="C99" s="23" t="s">
        <v>15</v>
      </c>
      <c r="D99" s="16" t="s">
        <v>172</v>
      </c>
      <c r="E99" s="17" t="s">
        <v>173</v>
      </c>
      <c r="F99" s="17" t="s">
        <v>16</v>
      </c>
      <c r="G99" s="17" t="s">
        <v>174</v>
      </c>
      <c r="H99" s="42">
        <v>22955.5</v>
      </c>
      <c r="I99" s="42">
        <v>7261.59</v>
      </c>
      <c r="J99" s="20">
        <v>216.12222667487424</v>
      </c>
      <c r="K99" s="43">
        <v>6317.25</v>
      </c>
      <c r="L99" s="43">
        <v>5036.3999999999996</v>
      </c>
      <c r="M99" s="17" t="s">
        <v>21</v>
      </c>
    </row>
    <row r="100" spans="1:13" s="44" customFormat="1" ht="36" customHeight="1" x14ac:dyDescent="0.2">
      <c r="A100" s="23">
        <v>98</v>
      </c>
      <c r="B100" s="23">
        <v>100</v>
      </c>
      <c r="C100" s="23" t="s">
        <v>15</v>
      </c>
      <c r="D100" s="16" t="s">
        <v>175</v>
      </c>
      <c r="E100" s="17" t="s">
        <v>176</v>
      </c>
      <c r="F100" s="21" t="s">
        <v>29</v>
      </c>
      <c r="G100" s="17" t="s">
        <v>177</v>
      </c>
      <c r="H100" s="19">
        <v>22907.62</v>
      </c>
      <c r="I100" s="19">
        <v>21328.71</v>
      </c>
      <c r="J100" s="20">
        <v>7.4027449386296666</v>
      </c>
      <c r="K100" s="19">
        <v>8199.5</v>
      </c>
      <c r="L100" s="19">
        <v>6431.45</v>
      </c>
      <c r="M100" s="21" t="s">
        <v>21</v>
      </c>
    </row>
    <row r="101" spans="1:13" s="22" customFormat="1" ht="50.1" customHeight="1" x14ac:dyDescent="0.2">
      <c r="A101" s="15">
        <v>99</v>
      </c>
      <c r="B101" s="23">
        <v>92</v>
      </c>
      <c r="C101" s="23" t="s">
        <v>15</v>
      </c>
      <c r="D101" s="16" t="s">
        <v>178</v>
      </c>
      <c r="E101" s="17" t="s">
        <v>63</v>
      </c>
      <c r="F101" s="18" t="s">
        <v>24</v>
      </c>
      <c r="G101" s="17" t="s">
        <v>27</v>
      </c>
      <c r="H101" s="19">
        <v>22889.38</v>
      </c>
      <c r="I101" s="19">
        <v>23466.73</v>
      </c>
      <c r="J101" s="20">
        <v>-2.4602916554628536</v>
      </c>
      <c r="K101" s="19">
        <v>315.82</v>
      </c>
      <c r="L101" s="19">
        <v>315.52</v>
      </c>
      <c r="M101" s="21" t="s">
        <v>21</v>
      </c>
    </row>
    <row r="102" spans="1:13" s="22" customFormat="1" ht="50.1" customHeight="1" x14ac:dyDescent="0.2">
      <c r="A102" s="23">
        <v>100</v>
      </c>
      <c r="B102" s="23" t="s">
        <v>15</v>
      </c>
      <c r="C102" s="23" t="s">
        <v>15</v>
      </c>
      <c r="D102" s="40" t="s">
        <v>179</v>
      </c>
      <c r="E102" s="45" t="s">
        <v>180</v>
      </c>
      <c r="F102" s="45" t="s">
        <v>29</v>
      </c>
      <c r="G102" s="46" t="s">
        <v>27</v>
      </c>
      <c r="H102" s="19">
        <v>22886.1326158503</v>
      </c>
      <c r="I102" s="19">
        <v>23705.102110829299</v>
      </c>
      <c r="J102" s="20">
        <v>-3.4548237385776304</v>
      </c>
      <c r="K102" s="19">
        <v>240.06916450687299</v>
      </c>
      <c r="L102" s="19">
        <v>190.23958476924599</v>
      </c>
      <c r="M102" s="21" t="s">
        <v>181</v>
      </c>
    </row>
    <row r="103" spans="1:13" s="22" customFormat="1" ht="50.1" customHeight="1" x14ac:dyDescent="0.2">
      <c r="A103" s="15">
        <v>101</v>
      </c>
      <c r="B103" s="23">
        <v>90</v>
      </c>
      <c r="C103" s="23" t="s">
        <v>15</v>
      </c>
      <c r="D103" s="16" t="s">
        <v>182</v>
      </c>
      <c r="E103" s="17" t="s">
        <v>15</v>
      </c>
      <c r="F103" s="18" t="s">
        <v>29</v>
      </c>
      <c r="G103" s="17" t="s">
        <v>30</v>
      </c>
      <c r="H103" s="19">
        <v>22851.999</v>
      </c>
      <c r="I103" s="19">
        <v>23679.184000000001</v>
      </c>
      <c r="J103" s="20">
        <v>-3.4933002758878899</v>
      </c>
      <c r="K103" s="19">
        <v>8582.84</v>
      </c>
      <c r="L103" s="19">
        <v>6662.0450000000001</v>
      </c>
      <c r="M103" s="21" t="s">
        <v>18</v>
      </c>
    </row>
    <row r="104" spans="1:13" s="22" customFormat="1" ht="50.1" customHeight="1" x14ac:dyDescent="0.2">
      <c r="A104" s="23">
        <v>102</v>
      </c>
      <c r="B104" s="15">
        <v>113</v>
      </c>
      <c r="C104" s="23" t="s">
        <v>15</v>
      </c>
      <c r="D104" s="16" t="s">
        <v>183</v>
      </c>
      <c r="E104" s="17" t="s">
        <v>15</v>
      </c>
      <c r="F104" s="18" t="s">
        <v>16</v>
      </c>
      <c r="G104" s="17" t="s">
        <v>110</v>
      </c>
      <c r="H104" s="19">
        <v>21626</v>
      </c>
      <c r="I104" s="19">
        <v>17293.400000000001</v>
      </c>
      <c r="J104" s="20">
        <v>25.053488614153352</v>
      </c>
      <c r="K104" s="19">
        <v>1050</v>
      </c>
      <c r="L104" s="19">
        <v>834</v>
      </c>
      <c r="M104" s="21" t="s">
        <v>21</v>
      </c>
    </row>
    <row r="105" spans="1:13" s="22" customFormat="1" ht="50.1" customHeight="1" x14ac:dyDescent="0.2">
      <c r="A105" s="15">
        <v>103</v>
      </c>
      <c r="B105" s="23">
        <v>86</v>
      </c>
      <c r="C105" s="23" t="s">
        <v>15</v>
      </c>
      <c r="D105" s="16" t="s">
        <v>184</v>
      </c>
      <c r="E105" s="17" t="s">
        <v>185</v>
      </c>
      <c r="F105" s="18" t="s">
        <v>16</v>
      </c>
      <c r="G105" s="17" t="s">
        <v>110</v>
      </c>
      <c r="H105" s="19">
        <v>21617</v>
      </c>
      <c r="I105" s="19">
        <v>25260.799999999999</v>
      </c>
      <c r="J105" s="20">
        <v>-14.424721307322017</v>
      </c>
      <c r="K105" s="19">
        <v>-3424</v>
      </c>
      <c r="L105" s="19">
        <v>-3617</v>
      </c>
      <c r="M105" s="21" t="s">
        <v>21</v>
      </c>
    </row>
    <row r="106" spans="1:13" s="22" customFormat="1" ht="50.1" customHeight="1" x14ac:dyDescent="0.2">
      <c r="A106" s="23">
        <v>104</v>
      </c>
      <c r="B106" s="23">
        <v>126</v>
      </c>
      <c r="C106" s="23" t="s">
        <v>15</v>
      </c>
      <c r="D106" s="16" t="s">
        <v>186</v>
      </c>
      <c r="E106" s="17" t="s">
        <v>164</v>
      </c>
      <c r="F106" s="18" t="s">
        <v>16</v>
      </c>
      <c r="G106" s="17" t="s">
        <v>17</v>
      </c>
      <c r="H106" s="19">
        <v>21495.4</v>
      </c>
      <c r="I106" s="19">
        <v>14978.97</v>
      </c>
      <c r="J106" s="20">
        <v>43.503859077092784</v>
      </c>
      <c r="K106" s="19">
        <v>1948.69</v>
      </c>
      <c r="L106" s="19">
        <v>1559.7</v>
      </c>
      <c r="M106" s="21" t="s">
        <v>21</v>
      </c>
    </row>
    <row r="107" spans="1:13" s="22" customFormat="1" ht="50.1" customHeight="1" x14ac:dyDescent="0.2">
      <c r="A107" s="15">
        <v>105</v>
      </c>
      <c r="B107" s="15">
        <v>103</v>
      </c>
      <c r="C107" s="23" t="s">
        <v>15</v>
      </c>
      <c r="D107" s="16" t="s">
        <v>187</v>
      </c>
      <c r="E107" s="17" t="s">
        <v>84</v>
      </c>
      <c r="F107" s="18" t="s">
        <v>38</v>
      </c>
      <c r="G107" s="17" t="s">
        <v>68</v>
      </c>
      <c r="H107" s="19">
        <v>21204.9</v>
      </c>
      <c r="I107" s="19">
        <v>20699.240000000002</v>
      </c>
      <c r="J107" s="20">
        <v>2.4428916230740896</v>
      </c>
      <c r="K107" s="19">
        <v>-164.79</v>
      </c>
      <c r="L107" s="19">
        <v>77.290000000000006</v>
      </c>
      <c r="M107" s="21" t="s">
        <v>21</v>
      </c>
    </row>
    <row r="108" spans="1:13" s="22" customFormat="1" ht="50.1" customHeight="1" x14ac:dyDescent="0.2">
      <c r="A108" s="23">
        <v>106</v>
      </c>
      <c r="B108" s="15">
        <v>101</v>
      </c>
      <c r="C108" s="23" t="s">
        <v>15</v>
      </c>
      <c r="D108" s="16" t="s">
        <v>188</v>
      </c>
      <c r="E108" s="17" t="s">
        <v>53</v>
      </c>
      <c r="F108" s="18" t="s">
        <v>16</v>
      </c>
      <c r="G108" s="17" t="s">
        <v>17</v>
      </c>
      <c r="H108" s="19">
        <v>21041.32</v>
      </c>
      <c r="I108" s="19">
        <v>21271.87</v>
      </c>
      <c r="J108" s="20">
        <v>-1.0838257285325597</v>
      </c>
      <c r="K108" s="19">
        <v>4041.28</v>
      </c>
      <c r="L108" s="19">
        <v>3303.35</v>
      </c>
      <c r="M108" s="21" t="s">
        <v>21</v>
      </c>
    </row>
    <row r="109" spans="1:13" s="22" customFormat="1" ht="50.1" customHeight="1" x14ac:dyDescent="0.2">
      <c r="A109" s="15">
        <v>107</v>
      </c>
      <c r="B109" s="15">
        <v>107</v>
      </c>
      <c r="C109" s="23" t="s">
        <v>15</v>
      </c>
      <c r="D109" s="16" t="s">
        <v>189</v>
      </c>
      <c r="E109" s="17" t="s">
        <v>15</v>
      </c>
      <c r="F109" s="18" t="s">
        <v>26</v>
      </c>
      <c r="G109" s="17" t="s">
        <v>27</v>
      </c>
      <c r="H109" s="19">
        <v>20951.150000000001</v>
      </c>
      <c r="I109" s="19">
        <v>19817.12</v>
      </c>
      <c r="J109" s="20">
        <v>5.7224763235021072</v>
      </c>
      <c r="K109" s="19">
        <v>2232.31</v>
      </c>
      <c r="L109" s="19">
        <v>1553.03</v>
      </c>
      <c r="M109" s="21" t="s">
        <v>21</v>
      </c>
    </row>
    <row r="110" spans="1:13" s="44" customFormat="1" ht="36" customHeight="1" x14ac:dyDescent="0.2">
      <c r="A110" s="23">
        <v>108</v>
      </c>
      <c r="B110" s="15">
        <v>95</v>
      </c>
      <c r="C110" s="23" t="s">
        <v>15</v>
      </c>
      <c r="D110" s="36" t="s">
        <v>190</v>
      </c>
      <c r="E110" s="17" t="s">
        <v>191</v>
      </c>
      <c r="F110" s="47" t="s">
        <v>29</v>
      </c>
      <c r="G110" s="17" t="s">
        <v>30</v>
      </c>
      <c r="H110" s="19">
        <v>20150</v>
      </c>
      <c r="I110" s="19">
        <v>23007</v>
      </c>
      <c r="J110" s="20">
        <v>-12.41795975138001</v>
      </c>
      <c r="K110" s="19">
        <v>845</v>
      </c>
      <c r="L110" s="19">
        <v>542</v>
      </c>
      <c r="M110" s="21" t="s">
        <v>21</v>
      </c>
    </row>
    <row r="111" spans="1:13" s="44" customFormat="1" ht="36" customHeight="1" x14ac:dyDescent="0.2">
      <c r="A111" s="15">
        <v>109</v>
      </c>
      <c r="B111" s="23">
        <v>124</v>
      </c>
      <c r="C111" s="23" t="s">
        <v>15</v>
      </c>
      <c r="D111" s="16" t="s">
        <v>192</v>
      </c>
      <c r="E111" s="17" t="s">
        <v>15</v>
      </c>
      <c r="F111" s="18" t="s">
        <v>26</v>
      </c>
      <c r="G111" s="17" t="s">
        <v>27</v>
      </c>
      <c r="H111" s="19">
        <v>20148.78</v>
      </c>
      <c r="I111" s="19">
        <v>15225.41</v>
      </c>
      <c r="J111" s="20">
        <v>32.336534779687383</v>
      </c>
      <c r="K111" s="19">
        <v>1240.48</v>
      </c>
      <c r="L111" s="19">
        <v>1044.51</v>
      </c>
      <c r="M111" s="21" t="s">
        <v>21</v>
      </c>
    </row>
    <row r="112" spans="1:13" s="22" customFormat="1" ht="50.1" customHeight="1" x14ac:dyDescent="0.2">
      <c r="A112" s="23">
        <v>110</v>
      </c>
      <c r="B112" s="15">
        <v>127</v>
      </c>
      <c r="C112" s="23" t="s">
        <v>15</v>
      </c>
      <c r="D112" s="36" t="s">
        <v>193</v>
      </c>
      <c r="E112" s="17" t="s">
        <v>15</v>
      </c>
      <c r="F112" s="18" t="s">
        <v>24</v>
      </c>
      <c r="G112" s="17" t="s">
        <v>73</v>
      </c>
      <c r="H112" s="19">
        <v>20089</v>
      </c>
      <c r="I112" s="19">
        <v>18463</v>
      </c>
      <c r="J112" s="20">
        <v>8.8068027947787471</v>
      </c>
      <c r="K112" s="19">
        <v>3007</v>
      </c>
      <c r="L112" s="19">
        <v>2332</v>
      </c>
      <c r="M112" s="21" t="s">
        <v>21</v>
      </c>
    </row>
    <row r="113" spans="1:13" s="22" customFormat="1" ht="50.1" customHeight="1" x14ac:dyDescent="0.2">
      <c r="A113" s="15">
        <v>111</v>
      </c>
      <c r="B113" s="23">
        <v>108</v>
      </c>
      <c r="C113" s="23" t="s">
        <v>15</v>
      </c>
      <c r="D113" s="16" t="s">
        <v>194</v>
      </c>
      <c r="E113" s="48" t="s">
        <v>195</v>
      </c>
      <c r="F113" s="18" t="s">
        <v>26</v>
      </c>
      <c r="G113" s="17" t="s">
        <v>68</v>
      </c>
      <c r="H113" s="19">
        <v>19733.919999999998</v>
      </c>
      <c r="I113" s="19">
        <v>19208.2</v>
      </c>
      <c r="J113" s="20">
        <v>2.7369560916691711</v>
      </c>
      <c r="K113" s="19">
        <v>-521.66999999999996</v>
      </c>
      <c r="L113" s="19">
        <v>-425.52</v>
      </c>
      <c r="M113" s="21" t="s">
        <v>21</v>
      </c>
    </row>
    <row r="114" spans="1:13" s="22" customFormat="1" ht="50.1" customHeight="1" x14ac:dyDescent="0.2">
      <c r="A114" s="23">
        <v>112</v>
      </c>
      <c r="B114" s="23">
        <v>184</v>
      </c>
      <c r="C114" s="23" t="s">
        <v>15</v>
      </c>
      <c r="D114" s="16" t="s">
        <v>196</v>
      </c>
      <c r="E114" s="17" t="s">
        <v>147</v>
      </c>
      <c r="F114" s="18" t="s">
        <v>16</v>
      </c>
      <c r="G114" s="17" t="s">
        <v>145</v>
      </c>
      <c r="H114" s="19">
        <v>19647.849999999999</v>
      </c>
      <c r="I114" s="19">
        <v>9053.56</v>
      </c>
      <c r="J114" s="20">
        <v>117.01794653153016</v>
      </c>
      <c r="K114" s="19">
        <v>480.65</v>
      </c>
      <c r="L114" s="19">
        <v>356.14</v>
      </c>
      <c r="M114" s="21" t="s">
        <v>21</v>
      </c>
    </row>
    <row r="115" spans="1:13" s="22" customFormat="1" ht="50.1" customHeight="1" x14ac:dyDescent="0.2">
      <c r="A115" s="15">
        <v>113</v>
      </c>
      <c r="B115" s="15">
        <v>157</v>
      </c>
      <c r="C115" s="23" t="s">
        <v>15</v>
      </c>
      <c r="D115" s="16" t="s">
        <v>197</v>
      </c>
      <c r="E115" s="17" t="s">
        <v>198</v>
      </c>
      <c r="F115" s="18" t="s">
        <v>16</v>
      </c>
      <c r="G115" s="17" t="s">
        <v>145</v>
      </c>
      <c r="H115" s="19">
        <v>19511.18</v>
      </c>
      <c r="I115" s="19">
        <v>11532.14</v>
      </c>
      <c r="J115" s="20">
        <v>69.189586668215981</v>
      </c>
      <c r="K115" s="19">
        <v>217.72</v>
      </c>
      <c r="L115" s="19">
        <v>156.77000000000001</v>
      </c>
      <c r="M115" s="21" t="s">
        <v>21</v>
      </c>
    </row>
    <row r="116" spans="1:13" s="22" customFormat="1" ht="50.1" customHeight="1" x14ac:dyDescent="0.2">
      <c r="A116" s="23">
        <v>114</v>
      </c>
      <c r="B116" s="23" t="s">
        <v>15</v>
      </c>
      <c r="C116" s="23" t="s">
        <v>15</v>
      </c>
      <c r="D116" s="33" t="s">
        <v>199</v>
      </c>
      <c r="E116" s="17" t="s">
        <v>15</v>
      </c>
      <c r="F116" s="39" t="s">
        <v>29</v>
      </c>
      <c r="G116" s="39" t="s">
        <v>87</v>
      </c>
      <c r="H116" s="19">
        <v>19415.53</v>
      </c>
      <c r="I116" s="19">
        <v>20368.47</v>
      </c>
      <c r="J116" s="20">
        <v>-4.6785055529453246</v>
      </c>
      <c r="K116" s="19">
        <v>481.43</v>
      </c>
      <c r="L116" s="19">
        <v>299.29000000000002</v>
      </c>
      <c r="M116" s="21" t="s">
        <v>21</v>
      </c>
    </row>
    <row r="117" spans="1:13" s="22" customFormat="1" ht="50.1" customHeight="1" x14ac:dyDescent="0.2">
      <c r="A117" s="15">
        <v>115</v>
      </c>
      <c r="B117" s="23">
        <v>112</v>
      </c>
      <c r="C117" s="23" t="s">
        <v>15</v>
      </c>
      <c r="D117" s="16" t="s">
        <v>200</v>
      </c>
      <c r="E117" s="17" t="s">
        <v>15</v>
      </c>
      <c r="F117" s="18" t="s">
        <v>26</v>
      </c>
      <c r="G117" s="17" t="s">
        <v>27</v>
      </c>
      <c r="H117" s="19">
        <v>19241.312000000002</v>
      </c>
      <c r="I117" s="19">
        <v>17375.705000000002</v>
      </c>
      <c r="J117" s="20">
        <v>10.736870820493323</v>
      </c>
      <c r="K117" s="19">
        <v>2335.259</v>
      </c>
      <c r="L117" s="19">
        <v>1932.6279999999999</v>
      </c>
      <c r="M117" s="21" t="s">
        <v>18</v>
      </c>
    </row>
    <row r="118" spans="1:13" s="22" customFormat="1" ht="50.1" customHeight="1" x14ac:dyDescent="0.2">
      <c r="A118" s="23">
        <v>116</v>
      </c>
      <c r="B118" s="23" t="s">
        <v>15</v>
      </c>
      <c r="C118" s="23" t="s">
        <v>15</v>
      </c>
      <c r="D118" s="49" t="s">
        <v>201</v>
      </c>
      <c r="E118" s="45" t="s">
        <v>202</v>
      </c>
      <c r="F118" s="45" t="s">
        <v>29</v>
      </c>
      <c r="G118" s="50" t="s">
        <v>87</v>
      </c>
      <c r="H118" s="19">
        <v>18687.760000000002</v>
      </c>
      <c r="I118" s="19">
        <v>14391.9</v>
      </c>
      <c r="J118" s="20">
        <v>29.84915125869415</v>
      </c>
      <c r="K118" s="19">
        <v>1442.4299999999998</v>
      </c>
      <c r="L118" s="19">
        <v>1143.4000000000001</v>
      </c>
      <c r="M118" s="21" t="s">
        <v>21</v>
      </c>
    </row>
    <row r="119" spans="1:13" s="22" customFormat="1" ht="50.1" customHeight="1" x14ac:dyDescent="0.2">
      <c r="A119" s="15">
        <v>117</v>
      </c>
      <c r="B119" s="15">
        <v>159</v>
      </c>
      <c r="C119" s="23" t="s">
        <v>15</v>
      </c>
      <c r="D119" s="16" t="s">
        <v>203</v>
      </c>
      <c r="E119" s="17" t="s">
        <v>204</v>
      </c>
      <c r="F119" s="27" t="s">
        <v>205</v>
      </c>
      <c r="G119" s="17" t="s">
        <v>68</v>
      </c>
      <c r="H119" s="19">
        <v>18651.62</v>
      </c>
      <c r="I119" s="19">
        <v>11036.35</v>
      </c>
      <c r="J119" s="20">
        <v>69.001707992225676</v>
      </c>
      <c r="K119" s="19">
        <v>-4008.97</v>
      </c>
      <c r="L119" s="19">
        <v>-3641.23</v>
      </c>
      <c r="M119" s="21" t="s">
        <v>21</v>
      </c>
    </row>
    <row r="120" spans="1:13" s="22" customFormat="1" ht="50.1" customHeight="1" x14ac:dyDescent="0.2">
      <c r="A120" s="23">
        <v>118</v>
      </c>
      <c r="B120" s="23">
        <v>138</v>
      </c>
      <c r="C120" s="23" t="s">
        <v>15</v>
      </c>
      <c r="D120" s="16" t="s">
        <v>206</v>
      </c>
      <c r="E120" s="17" t="s">
        <v>35</v>
      </c>
      <c r="F120" s="18" t="s">
        <v>16</v>
      </c>
      <c r="G120" s="17" t="s">
        <v>17</v>
      </c>
      <c r="H120" s="19">
        <v>18612.490000000002</v>
      </c>
      <c r="I120" s="19">
        <v>12886.33</v>
      </c>
      <c r="J120" s="20">
        <v>44.43592551176323</v>
      </c>
      <c r="K120" s="19">
        <v>4903.91</v>
      </c>
      <c r="L120" s="19">
        <v>2708.81</v>
      </c>
      <c r="M120" s="21" t="s">
        <v>21</v>
      </c>
    </row>
    <row r="121" spans="1:13" s="22" customFormat="1" ht="50.1" customHeight="1" x14ac:dyDescent="0.2">
      <c r="A121" s="15">
        <v>119</v>
      </c>
      <c r="B121" s="23">
        <v>114</v>
      </c>
      <c r="C121" s="23" t="s">
        <v>15</v>
      </c>
      <c r="D121" s="16" t="s">
        <v>207</v>
      </c>
      <c r="E121" s="17" t="s">
        <v>15</v>
      </c>
      <c r="F121" s="31" t="s">
        <v>205</v>
      </c>
      <c r="G121" s="17" t="s">
        <v>87</v>
      </c>
      <c r="H121" s="19">
        <v>18448.189999999999</v>
      </c>
      <c r="I121" s="19">
        <v>17062.25</v>
      </c>
      <c r="J121" s="20">
        <v>8.1228442907588345</v>
      </c>
      <c r="K121" s="19">
        <v>614.91999999999996</v>
      </c>
      <c r="L121" s="19">
        <v>483.87</v>
      </c>
      <c r="M121" s="21" t="s">
        <v>21</v>
      </c>
    </row>
    <row r="122" spans="1:13" s="26" customFormat="1" ht="51" x14ac:dyDescent="0.2">
      <c r="A122" s="23">
        <v>120</v>
      </c>
      <c r="B122" s="15">
        <v>91</v>
      </c>
      <c r="C122" s="23" t="s">
        <v>15</v>
      </c>
      <c r="D122" s="16" t="s">
        <v>208</v>
      </c>
      <c r="E122" s="17" t="s">
        <v>15</v>
      </c>
      <c r="F122" s="18" t="s">
        <v>29</v>
      </c>
      <c r="G122" s="17" t="s">
        <v>30</v>
      </c>
      <c r="H122" s="19">
        <v>18416.349999999999</v>
      </c>
      <c r="I122" s="19">
        <v>23638.67</v>
      </c>
      <c r="J122" s="20">
        <v>-22.092275073005382</v>
      </c>
      <c r="K122" s="19">
        <v>60.93</v>
      </c>
      <c r="L122" s="19">
        <v>35.549999999999997</v>
      </c>
      <c r="M122" s="21" t="s">
        <v>21</v>
      </c>
    </row>
    <row r="123" spans="1:13" s="22" customFormat="1" ht="50.1" customHeight="1" x14ac:dyDescent="0.2">
      <c r="A123" s="15">
        <v>121</v>
      </c>
      <c r="B123" s="23">
        <v>106</v>
      </c>
      <c r="C123" s="23" t="s">
        <v>15</v>
      </c>
      <c r="D123" s="16" t="s">
        <v>209</v>
      </c>
      <c r="E123" s="17" t="s">
        <v>35</v>
      </c>
      <c r="F123" s="18" t="s">
        <v>24</v>
      </c>
      <c r="G123" s="17" t="s">
        <v>36</v>
      </c>
      <c r="H123" s="19">
        <v>18098.55</v>
      </c>
      <c r="I123" s="19">
        <v>19895.650000000001</v>
      </c>
      <c r="J123" s="20">
        <v>-9.0326277352084503</v>
      </c>
      <c r="K123" s="19">
        <v>394.38</v>
      </c>
      <c r="L123" s="19">
        <v>149.97999999999999</v>
      </c>
      <c r="M123" s="21" t="s">
        <v>21</v>
      </c>
    </row>
    <row r="124" spans="1:13" s="22" customFormat="1" ht="50.1" customHeight="1" x14ac:dyDescent="0.2">
      <c r="A124" s="23">
        <v>122</v>
      </c>
      <c r="B124" s="23">
        <v>110</v>
      </c>
      <c r="C124" s="23" t="s">
        <v>15</v>
      </c>
      <c r="D124" s="16" t="s">
        <v>210</v>
      </c>
      <c r="E124" s="17" t="s">
        <v>173</v>
      </c>
      <c r="F124" s="18" t="s">
        <v>24</v>
      </c>
      <c r="G124" s="17" t="s">
        <v>39</v>
      </c>
      <c r="H124" s="19">
        <v>17244.759999999998</v>
      </c>
      <c r="I124" s="19">
        <v>17945.14</v>
      </c>
      <c r="J124" s="20">
        <v>-3.9028951571289099</v>
      </c>
      <c r="K124" s="19">
        <v>1956.36</v>
      </c>
      <c r="L124" s="19">
        <v>1662.86</v>
      </c>
      <c r="M124" s="21" t="s">
        <v>21</v>
      </c>
    </row>
    <row r="125" spans="1:13" s="22" customFormat="1" ht="50.1" customHeight="1" x14ac:dyDescent="0.2">
      <c r="A125" s="15">
        <v>123</v>
      </c>
      <c r="B125" s="23">
        <v>122</v>
      </c>
      <c r="C125" s="23" t="s">
        <v>15</v>
      </c>
      <c r="D125" s="51" t="s">
        <v>211</v>
      </c>
      <c r="E125" s="17" t="s">
        <v>15</v>
      </c>
      <c r="F125" s="27" t="s">
        <v>26</v>
      </c>
      <c r="G125" s="17" t="s">
        <v>30</v>
      </c>
      <c r="H125" s="19">
        <v>17237.72</v>
      </c>
      <c r="I125" s="19">
        <v>16086.45</v>
      </c>
      <c r="J125" s="20">
        <v>7.1567685847405613</v>
      </c>
      <c r="K125" s="19">
        <v>8626.89</v>
      </c>
      <c r="L125" s="19">
        <v>6939.53</v>
      </c>
      <c r="M125" s="21" t="s">
        <v>21</v>
      </c>
    </row>
    <row r="126" spans="1:13" s="22" customFormat="1" ht="50.1" customHeight="1" x14ac:dyDescent="0.2">
      <c r="A126" s="23">
        <v>124</v>
      </c>
      <c r="B126" s="15">
        <v>173</v>
      </c>
      <c r="C126" s="23" t="s">
        <v>15</v>
      </c>
      <c r="D126" s="16" t="s">
        <v>212</v>
      </c>
      <c r="E126" s="17" t="s">
        <v>15</v>
      </c>
      <c r="F126" s="27" t="s">
        <v>205</v>
      </c>
      <c r="G126" s="17" t="s">
        <v>213</v>
      </c>
      <c r="H126" s="19">
        <v>17199.830000000002</v>
      </c>
      <c r="I126" s="19">
        <v>9825.42</v>
      </c>
      <c r="J126" s="20">
        <v>75.054399710139649</v>
      </c>
      <c r="K126" s="19">
        <v>1160.8699999999999</v>
      </c>
      <c r="L126" s="19">
        <v>891.53</v>
      </c>
      <c r="M126" s="21" t="s">
        <v>21</v>
      </c>
    </row>
    <row r="127" spans="1:13" s="22" customFormat="1" ht="50.1" customHeight="1" x14ac:dyDescent="0.2">
      <c r="A127" s="15">
        <v>125</v>
      </c>
      <c r="B127" s="23">
        <v>118</v>
      </c>
      <c r="C127" s="23" t="s">
        <v>15</v>
      </c>
      <c r="D127" s="16" t="s">
        <v>214</v>
      </c>
      <c r="E127" s="17" t="s">
        <v>33</v>
      </c>
      <c r="F127" s="18" t="s">
        <v>16</v>
      </c>
      <c r="G127" s="17" t="s">
        <v>17</v>
      </c>
      <c r="H127" s="19">
        <v>17144.939999999999</v>
      </c>
      <c r="I127" s="19">
        <v>16605.36</v>
      </c>
      <c r="J127" s="20">
        <v>3.2494327132925633</v>
      </c>
      <c r="K127" s="19">
        <v>4631.68</v>
      </c>
      <c r="L127" s="19">
        <v>3653.38</v>
      </c>
      <c r="M127" s="21" t="s">
        <v>21</v>
      </c>
    </row>
    <row r="128" spans="1:13" s="52" customFormat="1" ht="50.1" customHeight="1" x14ac:dyDescent="0.2">
      <c r="A128" s="23">
        <v>126</v>
      </c>
      <c r="B128" s="23">
        <v>136</v>
      </c>
      <c r="C128" s="23" t="s">
        <v>15</v>
      </c>
      <c r="D128" s="16" t="s">
        <v>215</v>
      </c>
      <c r="E128" s="17" t="s">
        <v>176</v>
      </c>
      <c r="F128" s="18" t="s">
        <v>26</v>
      </c>
      <c r="G128" s="17" t="s">
        <v>174</v>
      </c>
      <c r="H128" s="19">
        <v>16888.03</v>
      </c>
      <c r="I128" s="19">
        <v>13322.63</v>
      </c>
      <c r="J128" s="20">
        <v>26.761983181999355</v>
      </c>
      <c r="K128" s="19">
        <v>266.61</v>
      </c>
      <c r="L128" s="19">
        <v>177.53</v>
      </c>
      <c r="M128" s="21" t="s">
        <v>21</v>
      </c>
    </row>
    <row r="129" spans="1:13" s="22" customFormat="1" ht="50.1" customHeight="1" x14ac:dyDescent="0.2">
      <c r="A129" s="15">
        <v>127</v>
      </c>
      <c r="B129" s="23">
        <v>150</v>
      </c>
      <c r="C129" s="23" t="s">
        <v>15</v>
      </c>
      <c r="D129" s="16" t="s">
        <v>216</v>
      </c>
      <c r="E129" s="17" t="s">
        <v>173</v>
      </c>
      <c r="F129" s="27" t="s">
        <v>16</v>
      </c>
      <c r="G129" s="17" t="s">
        <v>17</v>
      </c>
      <c r="H129" s="19">
        <v>16706.91</v>
      </c>
      <c r="I129" s="19">
        <v>12292.81</v>
      </c>
      <c r="J129" s="20">
        <v>35.907981982964031</v>
      </c>
      <c r="K129" s="19">
        <v>2005.96</v>
      </c>
      <c r="L129" s="19">
        <v>1879.27</v>
      </c>
      <c r="M129" s="21" t="s">
        <v>21</v>
      </c>
    </row>
    <row r="130" spans="1:13" s="22" customFormat="1" ht="50.1" customHeight="1" x14ac:dyDescent="0.2">
      <c r="A130" s="23">
        <v>128</v>
      </c>
      <c r="B130" s="15">
        <v>115</v>
      </c>
      <c r="C130" s="23" t="s">
        <v>15</v>
      </c>
      <c r="D130" s="16" t="s">
        <v>217</v>
      </c>
      <c r="E130" s="17" t="s">
        <v>15</v>
      </c>
      <c r="F130" s="18" t="s">
        <v>26</v>
      </c>
      <c r="G130" s="17" t="s">
        <v>126</v>
      </c>
      <c r="H130" s="19">
        <v>16666</v>
      </c>
      <c r="I130" s="19">
        <v>17028.643</v>
      </c>
      <c r="J130" s="20">
        <v>-2.1296059821090836</v>
      </c>
      <c r="K130" s="19">
        <v>1568.16</v>
      </c>
      <c r="L130" s="19">
        <v>1200.49</v>
      </c>
      <c r="M130" s="21" t="s">
        <v>21</v>
      </c>
    </row>
    <row r="131" spans="1:13" s="22" customFormat="1" ht="50.1" customHeight="1" x14ac:dyDescent="0.2">
      <c r="A131" s="15">
        <v>129</v>
      </c>
      <c r="B131" s="15">
        <v>123</v>
      </c>
      <c r="C131" s="23" t="s">
        <v>15</v>
      </c>
      <c r="D131" s="36" t="s">
        <v>218</v>
      </c>
      <c r="E131" s="17" t="s">
        <v>219</v>
      </c>
      <c r="F131" s="18" t="s">
        <v>24</v>
      </c>
      <c r="G131" s="17" t="s">
        <v>220</v>
      </c>
      <c r="H131" s="19">
        <v>16512.86</v>
      </c>
      <c r="I131" s="19">
        <v>16014.81</v>
      </c>
      <c r="J131" s="20">
        <v>3.109933867463937</v>
      </c>
      <c r="K131" s="19">
        <v>1647.32</v>
      </c>
      <c r="L131" s="19">
        <v>1306.42</v>
      </c>
      <c r="M131" s="21" t="s">
        <v>21</v>
      </c>
    </row>
    <row r="132" spans="1:13" s="22" customFormat="1" ht="50.1" customHeight="1" x14ac:dyDescent="0.2">
      <c r="A132" s="23">
        <v>130</v>
      </c>
      <c r="B132" s="15">
        <v>131</v>
      </c>
      <c r="C132" s="23" t="s">
        <v>15</v>
      </c>
      <c r="D132" s="16" t="s">
        <v>221</v>
      </c>
      <c r="E132" s="17" t="s">
        <v>173</v>
      </c>
      <c r="F132" s="18" t="s">
        <v>16</v>
      </c>
      <c r="G132" s="17" t="s">
        <v>17</v>
      </c>
      <c r="H132" s="19">
        <v>16359.43</v>
      </c>
      <c r="I132" s="19">
        <v>14436.83</v>
      </c>
      <c r="J132" s="20">
        <v>13.317327972969139</v>
      </c>
      <c r="K132" s="19">
        <v>-3330.53</v>
      </c>
      <c r="L132" s="19">
        <v>-2750.42</v>
      </c>
      <c r="M132" s="21" t="s">
        <v>21</v>
      </c>
    </row>
    <row r="133" spans="1:13" s="22" customFormat="1" ht="50.1" customHeight="1" x14ac:dyDescent="0.2">
      <c r="A133" s="15">
        <v>131</v>
      </c>
      <c r="B133" s="15">
        <v>119</v>
      </c>
      <c r="C133" s="23" t="s">
        <v>15</v>
      </c>
      <c r="D133" s="36" t="s">
        <v>222</v>
      </c>
      <c r="E133" s="17" t="s">
        <v>223</v>
      </c>
      <c r="F133" s="27" t="s">
        <v>29</v>
      </c>
      <c r="G133" s="17" t="s">
        <v>30</v>
      </c>
      <c r="H133" s="19">
        <v>16048.8</v>
      </c>
      <c r="I133" s="19">
        <v>16564.238000000001</v>
      </c>
      <c r="J133" s="20">
        <v>-3.1117519562324674</v>
      </c>
      <c r="K133" s="19">
        <v>76.745999999999995</v>
      </c>
      <c r="L133" s="19">
        <v>59.433</v>
      </c>
      <c r="M133" s="21" t="s">
        <v>21</v>
      </c>
    </row>
    <row r="134" spans="1:13" s="22" customFormat="1" ht="50.1" customHeight="1" x14ac:dyDescent="0.2">
      <c r="A134" s="23">
        <v>132</v>
      </c>
      <c r="B134" s="23">
        <v>198</v>
      </c>
      <c r="C134" s="23" t="s">
        <v>15</v>
      </c>
      <c r="D134" s="16" t="s">
        <v>224</v>
      </c>
      <c r="E134" s="17" t="s">
        <v>66</v>
      </c>
      <c r="F134" s="18" t="s">
        <v>29</v>
      </c>
      <c r="G134" s="17" t="s">
        <v>68</v>
      </c>
      <c r="H134" s="19">
        <v>15638.33</v>
      </c>
      <c r="I134" s="19">
        <v>7761.04</v>
      </c>
      <c r="J134" s="20">
        <v>101.49786626534589</v>
      </c>
      <c r="K134" s="19">
        <v>165.53</v>
      </c>
      <c r="L134" s="19">
        <v>47.88</v>
      </c>
      <c r="M134" s="21" t="s">
        <v>21</v>
      </c>
    </row>
    <row r="135" spans="1:13" s="22" customFormat="1" ht="50.1" customHeight="1" x14ac:dyDescent="0.2">
      <c r="A135" s="15">
        <v>133</v>
      </c>
      <c r="B135" s="23">
        <v>128</v>
      </c>
      <c r="C135" s="23" t="s">
        <v>15</v>
      </c>
      <c r="D135" s="16" t="s">
        <v>225</v>
      </c>
      <c r="E135" s="17" t="s">
        <v>113</v>
      </c>
      <c r="F135" s="18" t="s">
        <v>29</v>
      </c>
      <c r="G135" s="17" t="s">
        <v>27</v>
      </c>
      <c r="H135" s="19">
        <v>15598</v>
      </c>
      <c r="I135" s="19">
        <v>14783.763000000001</v>
      </c>
      <c r="J135" s="20">
        <v>5.5076437575466883</v>
      </c>
      <c r="K135" s="19">
        <v>706.68</v>
      </c>
      <c r="L135" s="19">
        <v>550.99</v>
      </c>
      <c r="M135" s="21" t="s">
        <v>21</v>
      </c>
    </row>
    <row r="136" spans="1:13" s="22" customFormat="1" ht="50.1" customHeight="1" x14ac:dyDescent="0.2">
      <c r="A136" s="23">
        <v>134</v>
      </c>
      <c r="B136" s="15">
        <v>121</v>
      </c>
      <c r="C136" s="23" t="s">
        <v>15</v>
      </c>
      <c r="D136" s="16" t="s">
        <v>226</v>
      </c>
      <c r="E136" s="17" t="s">
        <v>227</v>
      </c>
      <c r="F136" s="18" t="s">
        <v>16</v>
      </c>
      <c r="G136" s="17" t="s">
        <v>145</v>
      </c>
      <c r="H136" s="19">
        <v>15532.2</v>
      </c>
      <c r="I136" s="19">
        <v>16092.45</v>
      </c>
      <c r="J136" s="20">
        <v>-3.4814462682810756</v>
      </c>
      <c r="K136" s="19">
        <v>612.99</v>
      </c>
      <c r="L136" s="19">
        <v>421.87</v>
      </c>
      <c r="M136" s="21" t="s">
        <v>21</v>
      </c>
    </row>
    <row r="137" spans="1:13" s="22" customFormat="1" ht="50.1" customHeight="1" x14ac:dyDescent="0.2">
      <c r="A137" s="15">
        <v>135</v>
      </c>
      <c r="B137" s="15">
        <v>149</v>
      </c>
      <c r="C137" s="23" t="s">
        <v>15</v>
      </c>
      <c r="D137" s="16" t="s">
        <v>228</v>
      </c>
      <c r="E137" s="17" t="s">
        <v>15</v>
      </c>
      <c r="F137" s="18" t="s">
        <v>24</v>
      </c>
      <c r="G137" s="17" t="s">
        <v>145</v>
      </c>
      <c r="H137" s="19">
        <v>15057.97</v>
      </c>
      <c r="I137" s="19">
        <v>12328.22</v>
      </c>
      <c r="J137" s="20">
        <v>22.142288181099957</v>
      </c>
      <c r="K137" s="19">
        <v>178.22</v>
      </c>
      <c r="L137" s="19">
        <v>127.47</v>
      </c>
      <c r="M137" s="21" t="s">
        <v>21</v>
      </c>
    </row>
    <row r="138" spans="1:13" s="26" customFormat="1" ht="51" x14ac:dyDescent="0.2">
      <c r="A138" s="23">
        <v>136</v>
      </c>
      <c r="B138" s="23">
        <v>140</v>
      </c>
      <c r="C138" s="23" t="s">
        <v>15</v>
      </c>
      <c r="D138" s="16" t="s">
        <v>229</v>
      </c>
      <c r="E138" s="17" t="s">
        <v>15</v>
      </c>
      <c r="F138" s="27" t="s">
        <v>16</v>
      </c>
      <c r="G138" s="17" t="s">
        <v>36</v>
      </c>
      <c r="H138" s="19">
        <v>14868.87</v>
      </c>
      <c r="I138" s="19">
        <v>12786.9</v>
      </c>
      <c r="J138" s="20">
        <v>16.282054289937363</v>
      </c>
      <c r="K138" s="19">
        <v>11.3</v>
      </c>
      <c r="L138" s="19">
        <v>5.98</v>
      </c>
      <c r="M138" s="21" t="s">
        <v>21</v>
      </c>
    </row>
    <row r="139" spans="1:13" s="22" customFormat="1" ht="50.1" customHeight="1" x14ac:dyDescent="0.2">
      <c r="A139" s="15">
        <v>137</v>
      </c>
      <c r="B139" s="15">
        <v>111</v>
      </c>
      <c r="C139" s="23" t="s">
        <v>15</v>
      </c>
      <c r="D139" s="16" t="s">
        <v>230</v>
      </c>
      <c r="E139" s="17" t="s">
        <v>132</v>
      </c>
      <c r="F139" s="53" t="s">
        <v>29</v>
      </c>
      <c r="G139" s="17" t="s">
        <v>27</v>
      </c>
      <c r="H139" s="19">
        <v>14769.48</v>
      </c>
      <c r="I139" s="19">
        <v>17436.47</v>
      </c>
      <c r="J139" s="20">
        <v>-15.295469782587872</v>
      </c>
      <c r="K139" s="19">
        <v>5490.55</v>
      </c>
      <c r="L139" s="19">
        <v>4451.4799999999996</v>
      </c>
      <c r="M139" s="21" t="s">
        <v>21</v>
      </c>
    </row>
    <row r="140" spans="1:13" s="22" customFormat="1" ht="50.1" customHeight="1" x14ac:dyDescent="0.2">
      <c r="A140" s="23">
        <v>138</v>
      </c>
      <c r="B140" s="23">
        <v>154</v>
      </c>
      <c r="C140" s="23" t="s">
        <v>15</v>
      </c>
      <c r="D140" s="16" t="s">
        <v>231</v>
      </c>
      <c r="E140" s="17" t="s">
        <v>113</v>
      </c>
      <c r="F140" s="27" t="s">
        <v>26</v>
      </c>
      <c r="G140" s="17" t="s">
        <v>126</v>
      </c>
      <c r="H140" s="19">
        <v>14738.36</v>
      </c>
      <c r="I140" s="19">
        <v>11581.09</v>
      </c>
      <c r="J140" s="20">
        <v>27.262287055881615</v>
      </c>
      <c r="K140" s="19">
        <v>-126.06</v>
      </c>
      <c r="L140" s="19">
        <v>-126.06</v>
      </c>
      <c r="M140" s="21" t="s">
        <v>21</v>
      </c>
    </row>
    <row r="141" spans="1:13" s="22" customFormat="1" ht="50.1" customHeight="1" x14ac:dyDescent="0.2">
      <c r="A141" s="15">
        <v>139</v>
      </c>
      <c r="B141" s="23">
        <v>146</v>
      </c>
      <c r="C141" s="23" t="s">
        <v>15</v>
      </c>
      <c r="D141" s="36" t="s">
        <v>232</v>
      </c>
      <c r="E141" s="17" t="s">
        <v>15</v>
      </c>
      <c r="F141" s="27" t="s">
        <v>65</v>
      </c>
      <c r="G141" s="17" t="s">
        <v>126</v>
      </c>
      <c r="H141" s="19">
        <v>14737.36</v>
      </c>
      <c r="I141" s="19">
        <v>12480.28</v>
      </c>
      <c r="J141" s="20">
        <v>18.085171166031529</v>
      </c>
      <c r="K141" s="19">
        <v>1491.73</v>
      </c>
      <c r="L141" s="19">
        <v>1236.54</v>
      </c>
      <c r="M141" s="21" t="s">
        <v>21</v>
      </c>
    </row>
    <row r="142" spans="1:13" s="22" customFormat="1" ht="50.1" customHeight="1" x14ac:dyDescent="0.2">
      <c r="A142" s="23">
        <v>140</v>
      </c>
      <c r="B142" s="23" t="s">
        <v>15</v>
      </c>
      <c r="C142" s="23" t="s">
        <v>15</v>
      </c>
      <c r="D142" s="40" t="s">
        <v>233</v>
      </c>
      <c r="E142" s="17" t="s">
        <v>15</v>
      </c>
      <c r="F142" s="18" t="s">
        <v>24</v>
      </c>
      <c r="G142" s="46" t="s">
        <v>174</v>
      </c>
      <c r="H142" s="19">
        <v>14733.61</v>
      </c>
      <c r="I142" s="19">
        <v>1883.19</v>
      </c>
      <c r="J142" s="20">
        <v>682.37511881435228</v>
      </c>
      <c r="K142" s="19">
        <v>1164.5899999999999</v>
      </c>
      <c r="L142" s="19">
        <v>917.44</v>
      </c>
      <c r="M142" s="21" t="s">
        <v>21</v>
      </c>
    </row>
    <row r="143" spans="1:13" s="22" customFormat="1" ht="50.1" customHeight="1" x14ac:dyDescent="0.2">
      <c r="A143" s="15">
        <v>141</v>
      </c>
      <c r="B143" s="23">
        <v>132</v>
      </c>
      <c r="C143" s="23" t="s">
        <v>15</v>
      </c>
      <c r="D143" s="36" t="s">
        <v>234</v>
      </c>
      <c r="E143" s="17" t="s">
        <v>15</v>
      </c>
      <c r="F143" s="17" t="s">
        <v>16</v>
      </c>
      <c r="G143" s="17" t="s">
        <v>143</v>
      </c>
      <c r="H143" s="19">
        <v>14666.857</v>
      </c>
      <c r="I143" s="19">
        <v>14263.142</v>
      </c>
      <c r="J143" s="20">
        <v>2.8304773240005687</v>
      </c>
      <c r="K143" s="19">
        <v>1794.02</v>
      </c>
      <c r="L143" s="19">
        <v>1411.92</v>
      </c>
      <c r="M143" s="21" t="s">
        <v>18</v>
      </c>
    </row>
    <row r="144" spans="1:13" s="28" customFormat="1" ht="50.1" customHeight="1" x14ac:dyDescent="0.2">
      <c r="A144" s="23">
        <v>142</v>
      </c>
      <c r="B144" s="54">
        <v>133</v>
      </c>
      <c r="C144" s="23" t="s">
        <v>15</v>
      </c>
      <c r="D144" s="16" t="s">
        <v>235</v>
      </c>
      <c r="E144" s="55" t="s">
        <v>15</v>
      </c>
      <c r="F144" s="56" t="s">
        <v>29</v>
      </c>
      <c r="G144" s="55" t="s">
        <v>145</v>
      </c>
      <c r="H144" s="19">
        <v>14464.361999999999</v>
      </c>
      <c r="I144" s="19">
        <v>16402.437999999998</v>
      </c>
      <c r="J144" s="19">
        <v>-11.815780068792208</v>
      </c>
      <c r="K144" s="19">
        <v>337.464</v>
      </c>
      <c r="L144" s="19">
        <v>343.108</v>
      </c>
      <c r="M144" s="57" t="s">
        <v>18</v>
      </c>
    </row>
    <row r="145" spans="1:13" s="22" customFormat="1" ht="50.1" customHeight="1" x14ac:dyDescent="0.2">
      <c r="A145" s="15">
        <v>143</v>
      </c>
      <c r="B145" s="23">
        <v>172</v>
      </c>
      <c r="C145" s="23" t="s">
        <v>15</v>
      </c>
      <c r="D145" s="16" t="s">
        <v>236</v>
      </c>
      <c r="E145" s="17" t="s">
        <v>63</v>
      </c>
      <c r="F145" s="27" t="s">
        <v>65</v>
      </c>
      <c r="G145" s="17" t="s">
        <v>27</v>
      </c>
      <c r="H145" s="19">
        <v>14356.58</v>
      </c>
      <c r="I145" s="19">
        <v>9833.11</v>
      </c>
      <c r="J145" s="20">
        <v>46.002434631566189</v>
      </c>
      <c r="K145" s="19">
        <v>179.6</v>
      </c>
      <c r="L145" s="19">
        <v>121.35</v>
      </c>
      <c r="M145" s="21" t="s">
        <v>21</v>
      </c>
    </row>
    <row r="146" spans="1:13" s="22" customFormat="1" ht="50.1" customHeight="1" x14ac:dyDescent="0.2">
      <c r="A146" s="23">
        <v>144</v>
      </c>
      <c r="B146" s="15">
        <v>141</v>
      </c>
      <c r="C146" s="23" t="s">
        <v>15</v>
      </c>
      <c r="D146" s="16" t="s">
        <v>237</v>
      </c>
      <c r="E146" s="17" t="s">
        <v>238</v>
      </c>
      <c r="F146" s="18" t="s">
        <v>65</v>
      </c>
      <c r="G146" s="17" t="s">
        <v>177</v>
      </c>
      <c r="H146" s="19">
        <v>13921.67</v>
      </c>
      <c r="I146" s="19">
        <v>12578.61</v>
      </c>
      <c r="J146" s="20">
        <v>10.677332392052861</v>
      </c>
      <c r="K146" s="19">
        <v>3032.05</v>
      </c>
      <c r="L146" s="19">
        <v>2574.3200000000002</v>
      </c>
      <c r="M146" s="21" t="s">
        <v>21</v>
      </c>
    </row>
    <row r="147" spans="1:13" s="22" customFormat="1" ht="50.1" customHeight="1" x14ac:dyDescent="0.2">
      <c r="A147" s="15">
        <v>145</v>
      </c>
      <c r="B147" s="15">
        <v>105</v>
      </c>
      <c r="C147" s="23" t="s">
        <v>15</v>
      </c>
      <c r="D147" s="16" t="s">
        <v>239</v>
      </c>
      <c r="E147" s="17" t="s">
        <v>164</v>
      </c>
      <c r="F147" s="18" t="s">
        <v>16</v>
      </c>
      <c r="G147" s="17" t="s">
        <v>17</v>
      </c>
      <c r="H147" s="19">
        <v>13891.01</v>
      </c>
      <c r="I147" s="19">
        <v>20034.849999999999</v>
      </c>
      <c r="J147" s="20">
        <v>-30.665764904653628</v>
      </c>
      <c r="K147" s="19">
        <v>1171.78</v>
      </c>
      <c r="L147" s="19">
        <v>773.71</v>
      </c>
      <c r="M147" s="21" t="s">
        <v>21</v>
      </c>
    </row>
    <row r="148" spans="1:13" s="22" customFormat="1" ht="50.1" customHeight="1" x14ac:dyDescent="0.2">
      <c r="A148" s="23">
        <v>146</v>
      </c>
      <c r="B148" s="15">
        <v>147</v>
      </c>
      <c r="C148" s="23" t="s">
        <v>15</v>
      </c>
      <c r="D148" s="16" t="s">
        <v>240</v>
      </c>
      <c r="E148" s="17" t="s">
        <v>15</v>
      </c>
      <c r="F148" s="24" t="s">
        <v>16</v>
      </c>
      <c r="G148" s="17" t="s">
        <v>93</v>
      </c>
      <c r="H148" s="19">
        <v>13868.398576232499</v>
      </c>
      <c r="I148" s="19">
        <v>12428.006203050849</v>
      </c>
      <c r="J148" s="20">
        <v>11.589891006234453</v>
      </c>
      <c r="K148" s="19">
        <v>606.65282895999997</v>
      </c>
      <c r="L148" s="19">
        <v>593.95358696000005</v>
      </c>
      <c r="M148" s="21" t="s">
        <v>21</v>
      </c>
    </row>
    <row r="149" spans="1:13" s="22" customFormat="1" ht="50.1" customHeight="1" x14ac:dyDescent="0.2">
      <c r="A149" s="15">
        <v>147</v>
      </c>
      <c r="B149" s="15">
        <v>125</v>
      </c>
      <c r="C149" s="23" t="s">
        <v>15</v>
      </c>
      <c r="D149" s="16" t="s">
        <v>241</v>
      </c>
      <c r="E149" s="17" t="s">
        <v>242</v>
      </c>
      <c r="F149" s="27" t="s">
        <v>65</v>
      </c>
      <c r="G149" s="17" t="s">
        <v>68</v>
      </c>
      <c r="H149" s="19">
        <v>13857.39</v>
      </c>
      <c r="I149" s="19">
        <v>15011.44</v>
      </c>
      <c r="J149" s="20">
        <v>-7.6878034352467353</v>
      </c>
      <c r="K149" s="19">
        <v>1209.04</v>
      </c>
      <c r="L149" s="19">
        <v>975.05</v>
      </c>
      <c r="M149" s="21" t="s">
        <v>21</v>
      </c>
    </row>
    <row r="150" spans="1:13" s="22" customFormat="1" ht="50.1" customHeight="1" x14ac:dyDescent="0.2">
      <c r="A150" s="23">
        <v>148</v>
      </c>
      <c r="B150" s="15">
        <v>145</v>
      </c>
      <c r="C150" s="23" t="s">
        <v>15</v>
      </c>
      <c r="D150" s="16" t="s">
        <v>243</v>
      </c>
      <c r="E150" s="17" t="s">
        <v>15</v>
      </c>
      <c r="F150" s="18" t="s">
        <v>29</v>
      </c>
      <c r="G150" s="17" t="s">
        <v>244</v>
      </c>
      <c r="H150" s="19">
        <v>13845.21</v>
      </c>
      <c r="I150" s="19">
        <v>12493.51</v>
      </c>
      <c r="J150" s="20">
        <v>10.819217337641689</v>
      </c>
      <c r="K150" s="19">
        <v>1006.06</v>
      </c>
      <c r="L150" s="19">
        <v>766.84</v>
      </c>
      <c r="M150" s="21" t="s">
        <v>21</v>
      </c>
    </row>
    <row r="151" spans="1:13" s="22" customFormat="1" ht="50.1" customHeight="1" x14ac:dyDescent="0.2">
      <c r="A151" s="15">
        <v>149</v>
      </c>
      <c r="B151" s="23">
        <v>130</v>
      </c>
      <c r="C151" s="23" t="s">
        <v>15</v>
      </c>
      <c r="D151" s="16" t="s">
        <v>245</v>
      </c>
      <c r="E151" s="17" t="s">
        <v>15</v>
      </c>
      <c r="F151" s="18" t="s">
        <v>24</v>
      </c>
      <c r="G151" s="17" t="s">
        <v>87</v>
      </c>
      <c r="H151" s="19">
        <v>13601.48</v>
      </c>
      <c r="I151" s="19">
        <v>14562.23</v>
      </c>
      <c r="J151" s="20">
        <v>-6.5975472163260775</v>
      </c>
      <c r="K151" s="19">
        <v>135.49</v>
      </c>
      <c r="L151" s="19">
        <v>106.55</v>
      </c>
      <c r="M151" s="21" t="s">
        <v>21</v>
      </c>
    </row>
    <row r="152" spans="1:13" s="22" customFormat="1" ht="50.1" customHeight="1" x14ac:dyDescent="0.2">
      <c r="A152" s="23">
        <v>150</v>
      </c>
      <c r="B152" s="23">
        <v>166</v>
      </c>
      <c r="C152" s="23" t="s">
        <v>15</v>
      </c>
      <c r="D152" s="16" t="s">
        <v>246</v>
      </c>
      <c r="E152" s="17" t="s">
        <v>247</v>
      </c>
      <c r="F152" s="47" t="s">
        <v>16</v>
      </c>
      <c r="G152" s="17" t="s">
        <v>73</v>
      </c>
      <c r="H152" s="19">
        <v>13216.26</v>
      </c>
      <c r="I152" s="19">
        <v>10365.58</v>
      </c>
      <c r="J152" s="20">
        <v>27.501403684116084</v>
      </c>
      <c r="K152" s="19">
        <v>1049.8</v>
      </c>
      <c r="L152" s="19">
        <v>655.46</v>
      </c>
      <c r="M152" s="21" t="s">
        <v>21</v>
      </c>
    </row>
    <row r="153" spans="1:13" s="26" customFormat="1" ht="18.75" customHeight="1" x14ac:dyDescent="0.2">
      <c r="A153" s="15">
        <v>151</v>
      </c>
      <c r="B153" s="15">
        <v>169</v>
      </c>
      <c r="C153" s="23" t="s">
        <v>15</v>
      </c>
      <c r="D153" s="16" t="s">
        <v>248</v>
      </c>
      <c r="E153" s="17" t="s">
        <v>33</v>
      </c>
      <c r="F153" s="27" t="s">
        <v>16</v>
      </c>
      <c r="G153" s="17" t="s">
        <v>110</v>
      </c>
      <c r="H153" s="19">
        <v>13190.43</v>
      </c>
      <c r="I153" s="19">
        <v>10067.530000000001</v>
      </c>
      <c r="J153" s="20">
        <v>31.01952514668443</v>
      </c>
      <c r="K153" s="19">
        <v>1416.12</v>
      </c>
      <c r="L153" s="19">
        <v>1136.78</v>
      </c>
      <c r="M153" s="21" t="s">
        <v>21</v>
      </c>
    </row>
    <row r="154" spans="1:13" s="22" customFormat="1" ht="50.1" customHeight="1" x14ac:dyDescent="0.2">
      <c r="A154" s="23">
        <v>152</v>
      </c>
      <c r="B154" s="15">
        <v>109</v>
      </c>
      <c r="C154" s="23" t="s">
        <v>15</v>
      </c>
      <c r="D154" s="16" t="s">
        <v>249</v>
      </c>
      <c r="E154" s="17" t="s">
        <v>250</v>
      </c>
      <c r="F154" s="18" t="s">
        <v>65</v>
      </c>
      <c r="G154" s="17" t="s">
        <v>145</v>
      </c>
      <c r="H154" s="19">
        <v>13068</v>
      </c>
      <c r="I154" s="19">
        <v>18165.137999999999</v>
      </c>
      <c r="J154" s="20">
        <v>-28.060001525999965</v>
      </c>
      <c r="K154" s="19">
        <v>36.18</v>
      </c>
      <c r="L154" s="19">
        <v>10.46</v>
      </c>
      <c r="M154" s="21" t="s">
        <v>21</v>
      </c>
    </row>
    <row r="155" spans="1:13" s="22" customFormat="1" ht="50.1" customHeight="1" x14ac:dyDescent="0.2">
      <c r="A155" s="15">
        <v>153</v>
      </c>
      <c r="B155" s="23" t="s">
        <v>15</v>
      </c>
      <c r="C155" s="23" t="s">
        <v>15</v>
      </c>
      <c r="D155" s="49" t="s">
        <v>251</v>
      </c>
      <c r="E155" s="39" t="s">
        <v>252</v>
      </c>
      <c r="F155" s="18" t="s">
        <v>24</v>
      </c>
      <c r="G155" s="39" t="s">
        <v>39</v>
      </c>
      <c r="H155" s="19">
        <v>12859.67</v>
      </c>
      <c r="I155" s="19">
        <v>13885.16</v>
      </c>
      <c r="J155" s="20">
        <v>-7.385510861956206</v>
      </c>
      <c r="K155" s="19">
        <v>294.14999999999998</v>
      </c>
      <c r="L155" s="19">
        <v>209.23</v>
      </c>
      <c r="M155" s="21" t="s">
        <v>21</v>
      </c>
    </row>
    <row r="156" spans="1:13" s="22" customFormat="1" ht="50.1" customHeight="1" x14ac:dyDescent="0.2">
      <c r="A156" s="23">
        <v>154</v>
      </c>
      <c r="B156" s="23">
        <v>144</v>
      </c>
      <c r="C156" s="23" t="s">
        <v>15</v>
      </c>
      <c r="D156" s="16" t="s">
        <v>253</v>
      </c>
      <c r="E156" s="17" t="s">
        <v>63</v>
      </c>
      <c r="F156" s="18" t="s">
        <v>26</v>
      </c>
      <c r="G156" s="17" t="s">
        <v>27</v>
      </c>
      <c r="H156" s="19">
        <v>12471.38</v>
      </c>
      <c r="I156" s="19">
        <v>12509.17</v>
      </c>
      <c r="J156" s="20">
        <v>-0.30209838062798156</v>
      </c>
      <c r="K156" s="19">
        <v>1917.05</v>
      </c>
      <c r="L156" s="19">
        <v>1940.4</v>
      </c>
      <c r="M156" s="21" t="s">
        <v>21</v>
      </c>
    </row>
    <row r="157" spans="1:13" s="22" customFormat="1" ht="50.1" customHeight="1" x14ac:dyDescent="0.2">
      <c r="A157" s="15">
        <v>155</v>
      </c>
      <c r="B157" s="15">
        <v>287</v>
      </c>
      <c r="C157" s="23" t="s">
        <v>15</v>
      </c>
      <c r="D157" s="16" t="s">
        <v>254</v>
      </c>
      <c r="E157" s="17" t="s">
        <v>15</v>
      </c>
      <c r="F157" s="18" t="s">
        <v>16</v>
      </c>
      <c r="G157" s="17" t="s">
        <v>110</v>
      </c>
      <c r="H157" s="19">
        <v>12418.66</v>
      </c>
      <c r="I157" s="19">
        <v>4689.1000000000004</v>
      </c>
      <c r="J157" s="20">
        <v>164.84101426713011</v>
      </c>
      <c r="K157" s="19">
        <v>490.78</v>
      </c>
      <c r="L157" s="19">
        <v>378.31</v>
      </c>
      <c r="M157" s="17" t="s">
        <v>21</v>
      </c>
    </row>
    <row r="158" spans="1:13" s="22" customFormat="1" ht="50.1" customHeight="1" x14ac:dyDescent="0.2">
      <c r="A158" s="23">
        <v>156</v>
      </c>
      <c r="B158" s="23">
        <v>164</v>
      </c>
      <c r="C158" s="23" t="s">
        <v>15</v>
      </c>
      <c r="D158" s="16" t="s">
        <v>255</v>
      </c>
      <c r="E158" s="17" t="s">
        <v>15</v>
      </c>
      <c r="F158" s="27" t="s">
        <v>38</v>
      </c>
      <c r="G158" s="17" t="s">
        <v>256</v>
      </c>
      <c r="H158" s="19">
        <v>12357.67</v>
      </c>
      <c r="I158" s="19">
        <v>10599.24</v>
      </c>
      <c r="J158" s="20">
        <v>16.590151746729006</v>
      </c>
      <c r="K158" s="19">
        <v>1032.53</v>
      </c>
      <c r="L158" s="19">
        <v>852.37</v>
      </c>
      <c r="M158" s="21" t="s">
        <v>21</v>
      </c>
    </row>
    <row r="159" spans="1:13" s="22" customFormat="1" ht="50.1" customHeight="1" x14ac:dyDescent="0.2">
      <c r="A159" s="15">
        <v>157</v>
      </c>
      <c r="B159" s="23">
        <v>158</v>
      </c>
      <c r="C159" s="23" t="s">
        <v>15</v>
      </c>
      <c r="D159" s="16" t="s">
        <v>257</v>
      </c>
      <c r="E159" s="17" t="s">
        <v>15</v>
      </c>
      <c r="F159" s="21" t="s">
        <v>16</v>
      </c>
      <c r="G159" s="17" t="s">
        <v>143</v>
      </c>
      <c r="H159" s="19">
        <v>12296.021000000001</v>
      </c>
      <c r="I159" s="19">
        <v>11258.147000000001</v>
      </c>
      <c r="J159" s="20">
        <v>9.2188705654669434</v>
      </c>
      <c r="K159" s="19">
        <v>3520.163</v>
      </c>
      <c r="L159" s="19">
        <v>2838.692</v>
      </c>
      <c r="M159" s="21" t="s">
        <v>18</v>
      </c>
    </row>
    <row r="160" spans="1:13" ht="93.75" customHeight="1" x14ac:dyDescent="0.2">
      <c r="A160" s="23">
        <v>158</v>
      </c>
      <c r="B160" s="23">
        <v>152</v>
      </c>
      <c r="C160" s="23" t="s">
        <v>15</v>
      </c>
      <c r="D160" s="16" t="s">
        <v>258</v>
      </c>
      <c r="E160" s="17" t="s">
        <v>259</v>
      </c>
      <c r="F160" s="27" t="s">
        <v>16</v>
      </c>
      <c r="G160" s="17" t="s">
        <v>110</v>
      </c>
      <c r="H160" s="19">
        <v>12289.25</v>
      </c>
      <c r="I160" s="19">
        <v>11905.41</v>
      </c>
      <c r="J160" s="20">
        <v>3.224080481058607</v>
      </c>
      <c r="K160" s="19">
        <v>2522.3200000000002</v>
      </c>
      <c r="L160" s="19">
        <v>1992.46</v>
      </c>
      <c r="M160" s="21" t="s">
        <v>21</v>
      </c>
    </row>
    <row r="161" spans="1:13" s="28" customFormat="1" ht="50.1" customHeight="1" x14ac:dyDescent="0.2">
      <c r="A161" s="15">
        <v>159</v>
      </c>
      <c r="B161" s="15">
        <v>143</v>
      </c>
      <c r="C161" s="23" t="s">
        <v>15</v>
      </c>
      <c r="D161" s="16" t="s">
        <v>260</v>
      </c>
      <c r="E161" s="17" t="s">
        <v>261</v>
      </c>
      <c r="F161" s="27" t="s">
        <v>16</v>
      </c>
      <c r="G161" s="17" t="s">
        <v>68</v>
      </c>
      <c r="H161" s="19">
        <v>12255.32</v>
      </c>
      <c r="I161" s="19">
        <v>12551.19</v>
      </c>
      <c r="J161" s="20">
        <v>-2.3573063589986418</v>
      </c>
      <c r="K161" s="19">
        <v>1385.16</v>
      </c>
      <c r="L161" s="19">
        <v>1093.76</v>
      </c>
      <c r="M161" s="21" t="s">
        <v>21</v>
      </c>
    </row>
    <row r="162" spans="1:13" s="28" customFormat="1" ht="50.1" customHeight="1" x14ac:dyDescent="0.2">
      <c r="A162" s="23">
        <v>160</v>
      </c>
      <c r="B162" s="23">
        <v>186</v>
      </c>
      <c r="C162" s="23" t="s">
        <v>15</v>
      </c>
      <c r="D162" s="16" t="s">
        <v>262</v>
      </c>
      <c r="E162" s="17" t="s">
        <v>263</v>
      </c>
      <c r="F162" s="18" t="s">
        <v>24</v>
      </c>
      <c r="G162" s="17" t="s">
        <v>68</v>
      </c>
      <c r="H162" s="19">
        <v>12246.64</v>
      </c>
      <c r="I162" s="19">
        <v>8661.43</v>
      </c>
      <c r="J162" s="20">
        <v>41.392818506874733</v>
      </c>
      <c r="K162" s="19">
        <v>53.2</v>
      </c>
      <c r="L162" s="19">
        <v>37.04</v>
      </c>
      <c r="M162" s="21" t="s">
        <v>21</v>
      </c>
    </row>
    <row r="163" spans="1:13" s="28" customFormat="1" ht="50.1" customHeight="1" x14ac:dyDescent="0.2">
      <c r="A163" s="15">
        <v>161</v>
      </c>
      <c r="B163" s="23">
        <v>102</v>
      </c>
      <c r="C163" s="23" t="s">
        <v>15</v>
      </c>
      <c r="D163" s="16" t="s">
        <v>264</v>
      </c>
      <c r="E163" s="17" t="s">
        <v>15</v>
      </c>
      <c r="F163" s="24" t="s">
        <v>38</v>
      </c>
      <c r="G163" s="17" t="s">
        <v>87</v>
      </c>
      <c r="H163" s="19">
        <v>12236.47</v>
      </c>
      <c r="I163" s="19">
        <v>14408.8</v>
      </c>
      <c r="J163" s="20">
        <v>-15.07641163733274</v>
      </c>
      <c r="K163" s="19">
        <v>-1248.1500000000001</v>
      </c>
      <c r="L163" s="19">
        <v>-1324.42</v>
      </c>
      <c r="M163" s="21" t="s">
        <v>21</v>
      </c>
    </row>
    <row r="164" spans="1:13" s="28" customFormat="1" ht="50.1" customHeight="1" x14ac:dyDescent="0.2">
      <c r="A164" s="23">
        <v>162</v>
      </c>
      <c r="B164" s="15">
        <v>201</v>
      </c>
      <c r="C164" s="23" t="s">
        <v>15</v>
      </c>
      <c r="D164" s="16" t="s">
        <v>265</v>
      </c>
      <c r="E164" s="17" t="s">
        <v>15</v>
      </c>
      <c r="F164" s="27" t="s">
        <v>16</v>
      </c>
      <c r="G164" s="17" t="s">
        <v>145</v>
      </c>
      <c r="H164" s="19">
        <v>12201.33</v>
      </c>
      <c r="I164" s="19">
        <v>7589.09</v>
      </c>
      <c r="J164" s="20">
        <v>60.774611975875899</v>
      </c>
      <c r="K164" s="19">
        <v>137.36000000000001</v>
      </c>
      <c r="L164" s="19">
        <v>58.63</v>
      </c>
      <c r="M164" s="21" t="s">
        <v>21</v>
      </c>
    </row>
    <row r="165" spans="1:13" s="28" customFormat="1" ht="50.1" customHeight="1" x14ac:dyDescent="0.2">
      <c r="A165" s="15">
        <v>163</v>
      </c>
      <c r="B165" s="23">
        <v>142</v>
      </c>
      <c r="C165" s="23" t="s">
        <v>15</v>
      </c>
      <c r="D165" s="16" t="s">
        <v>266</v>
      </c>
      <c r="E165" s="17" t="s">
        <v>15</v>
      </c>
      <c r="F165" s="31" t="s">
        <v>26</v>
      </c>
      <c r="G165" s="17" t="s">
        <v>87</v>
      </c>
      <c r="H165" s="19">
        <v>12194.15</v>
      </c>
      <c r="I165" s="19">
        <v>12572.4</v>
      </c>
      <c r="J165" s="20">
        <v>-3.0085743374375511</v>
      </c>
      <c r="K165" s="19">
        <v>209.88</v>
      </c>
      <c r="L165" s="19">
        <v>158.99</v>
      </c>
      <c r="M165" s="21" t="s">
        <v>21</v>
      </c>
    </row>
    <row r="166" spans="1:13" s="28" customFormat="1" ht="50.1" customHeight="1" x14ac:dyDescent="0.2">
      <c r="A166" s="23">
        <v>164</v>
      </c>
      <c r="B166" s="15">
        <v>117</v>
      </c>
      <c r="C166" s="23" t="s">
        <v>15</v>
      </c>
      <c r="D166" s="59" t="s">
        <v>267</v>
      </c>
      <c r="E166" s="17" t="s">
        <v>15</v>
      </c>
      <c r="F166" s="34" t="s">
        <v>29</v>
      </c>
      <c r="G166" s="34" t="s">
        <v>68</v>
      </c>
      <c r="H166" s="19">
        <v>12164</v>
      </c>
      <c r="I166" s="19">
        <v>16788.865000000002</v>
      </c>
      <c r="J166" s="20">
        <v>-27.54721656288261</v>
      </c>
      <c r="K166" s="19">
        <v>-2001</v>
      </c>
      <c r="L166" s="19">
        <v>-2353</v>
      </c>
      <c r="M166" s="21" t="s">
        <v>21</v>
      </c>
    </row>
    <row r="167" spans="1:13" s="28" customFormat="1" ht="50.1" customHeight="1" x14ac:dyDescent="0.2">
      <c r="A167" s="15">
        <v>165</v>
      </c>
      <c r="B167" s="23">
        <v>268</v>
      </c>
      <c r="C167" s="23" t="s">
        <v>15</v>
      </c>
      <c r="D167" s="16" t="s">
        <v>268</v>
      </c>
      <c r="E167" s="17" t="s">
        <v>269</v>
      </c>
      <c r="F167" s="27" t="s">
        <v>16</v>
      </c>
      <c r="G167" s="17" t="s">
        <v>270</v>
      </c>
      <c r="H167" s="19">
        <v>11692.24</v>
      </c>
      <c r="I167" s="19">
        <v>5208.2299999999996</v>
      </c>
      <c r="J167" s="20">
        <v>124.49546198996589</v>
      </c>
      <c r="K167" s="19">
        <v>1314.28</v>
      </c>
      <c r="L167" s="19">
        <v>1031.4100000000001</v>
      </c>
      <c r="M167" s="17" t="s">
        <v>21</v>
      </c>
    </row>
    <row r="168" spans="1:13" s="28" customFormat="1" ht="50.1" customHeight="1" x14ac:dyDescent="0.2">
      <c r="A168" s="23">
        <v>166</v>
      </c>
      <c r="B168" s="23">
        <v>162</v>
      </c>
      <c r="C168" s="23" t="s">
        <v>15</v>
      </c>
      <c r="D168" s="16" t="s">
        <v>271</v>
      </c>
      <c r="E168" s="17" t="s">
        <v>15</v>
      </c>
      <c r="F168" s="27" t="s">
        <v>26</v>
      </c>
      <c r="G168" s="17" t="s">
        <v>270</v>
      </c>
      <c r="H168" s="19">
        <v>11604.98</v>
      </c>
      <c r="I168" s="19">
        <v>10804.98</v>
      </c>
      <c r="J168" s="20">
        <v>7.4039933438099865</v>
      </c>
      <c r="K168" s="19">
        <v>29.85</v>
      </c>
      <c r="L168" s="19">
        <v>3.01</v>
      </c>
      <c r="M168" s="21" t="s">
        <v>21</v>
      </c>
    </row>
    <row r="169" spans="1:13" s="28" customFormat="1" ht="50.1" customHeight="1" x14ac:dyDescent="0.2">
      <c r="A169" s="15">
        <v>167</v>
      </c>
      <c r="B169" s="23">
        <v>170</v>
      </c>
      <c r="C169" s="23" t="s">
        <v>15</v>
      </c>
      <c r="D169" s="16" t="s">
        <v>272</v>
      </c>
      <c r="E169" s="17" t="s">
        <v>15</v>
      </c>
      <c r="F169" s="27" t="s">
        <v>26</v>
      </c>
      <c r="G169" s="17" t="s">
        <v>126</v>
      </c>
      <c r="H169" s="19">
        <v>11498.13</v>
      </c>
      <c r="I169" s="19">
        <v>10048.99</v>
      </c>
      <c r="J169" s="20">
        <v>14.42075273236415</v>
      </c>
      <c r="K169" s="19">
        <v>523.32000000000005</v>
      </c>
      <c r="L169" s="19">
        <v>384.39</v>
      </c>
      <c r="M169" s="21" t="s">
        <v>21</v>
      </c>
    </row>
    <row r="170" spans="1:13" s="28" customFormat="1" ht="50.1" customHeight="1" x14ac:dyDescent="0.2">
      <c r="A170" s="23">
        <v>168</v>
      </c>
      <c r="B170" s="15">
        <v>135</v>
      </c>
      <c r="C170" s="23" t="s">
        <v>15</v>
      </c>
      <c r="D170" s="16" t="s">
        <v>273</v>
      </c>
      <c r="E170" s="17" t="s">
        <v>15</v>
      </c>
      <c r="F170" s="18" t="s">
        <v>38</v>
      </c>
      <c r="G170" s="17" t="s">
        <v>68</v>
      </c>
      <c r="H170" s="19">
        <v>11389.584999999999</v>
      </c>
      <c r="I170" s="19">
        <v>13823.42</v>
      </c>
      <c r="J170" s="20">
        <v>-17.606605311854807</v>
      </c>
      <c r="K170" s="19">
        <v>-3414.7449999999999</v>
      </c>
      <c r="L170" s="19">
        <v>-3270.2530000000002</v>
      </c>
      <c r="M170" s="21" t="s">
        <v>18</v>
      </c>
    </row>
    <row r="171" spans="1:13" s="28" customFormat="1" ht="50.1" customHeight="1" x14ac:dyDescent="0.2">
      <c r="A171" s="15">
        <v>169</v>
      </c>
      <c r="B171" s="23">
        <v>178</v>
      </c>
      <c r="C171" s="23" t="s">
        <v>15</v>
      </c>
      <c r="D171" s="16" t="s">
        <v>274</v>
      </c>
      <c r="E171" s="17" t="s">
        <v>15</v>
      </c>
      <c r="F171" s="18" t="s">
        <v>24</v>
      </c>
      <c r="G171" s="17" t="s">
        <v>110</v>
      </c>
      <c r="H171" s="19">
        <v>11217.8</v>
      </c>
      <c r="I171" s="19">
        <v>9631.68</v>
      </c>
      <c r="J171" s="20">
        <v>16.467739792019657</v>
      </c>
      <c r="K171" s="19">
        <v>1227.98</v>
      </c>
      <c r="L171" s="19">
        <v>990.56</v>
      </c>
      <c r="M171" s="21" t="s">
        <v>21</v>
      </c>
    </row>
    <row r="172" spans="1:13" s="28" customFormat="1" ht="50.1" customHeight="1" x14ac:dyDescent="0.2">
      <c r="A172" s="23">
        <v>170</v>
      </c>
      <c r="B172" s="15">
        <v>155</v>
      </c>
      <c r="C172" s="23" t="s">
        <v>15</v>
      </c>
      <c r="D172" s="16" t="s">
        <v>275</v>
      </c>
      <c r="E172" s="17" t="s">
        <v>15</v>
      </c>
      <c r="F172" s="34" t="s">
        <v>26</v>
      </c>
      <c r="G172" s="17" t="s">
        <v>126</v>
      </c>
      <c r="H172" s="19">
        <v>11128.367</v>
      </c>
      <c r="I172" s="19">
        <v>11072.871999999999</v>
      </c>
      <c r="J172" s="20">
        <v>0.50117982037542674</v>
      </c>
      <c r="K172" s="19" t="s">
        <v>31</v>
      </c>
      <c r="L172" s="19">
        <v>777.47500000000002</v>
      </c>
      <c r="M172" s="21" t="s">
        <v>21</v>
      </c>
    </row>
    <row r="173" spans="1:13" s="28" customFormat="1" ht="50.1" customHeight="1" x14ac:dyDescent="0.2">
      <c r="A173" s="15">
        <v>171</v>
      </c>
      <c r="B173" s="15">
        <v>165</v>
      </c>
      <c r="C173" s="23" t="s">
        <v>15</v>
      </c>
      <c r="D173" s="16" t="s">
        <v>276</v>
      </c>
      <c r="E173" s="17" t="s">
        <v>84</v>
      </c>
      <c r="F173" s="27" t="s">
        <v>38</v>
      </c>
      <c r="G173" s="17" t="s">
        <v>68</v>
      </c>
      <c r="H173" s="19">
        <v>11040.32</v>
      </c>
      <c r="I173" s="19">
        <v>10435.299999999999</v>
      </c>
      <c r="J173" s="20">
        <v>5.7978208580491213</v>
      </c>
      <c r="K173" s="19">
        <v>189.95</v>
      </c>
      <c r="L173" s="19">
        <v>155.6</v>
      </c>
      <c r="M173" s="21" t="s">
        <v>21</v>
      </c>
    </row>
    <row r="174" spans="1:13" s="28" customFormat="1" ht="50.1" customHeight="1" x14ac:dyDescent="0.2">
      <c r="A174" s="23">
        <v>172</v>
      </c>
      <c r="B174" s="23">
        <v>240</v>
      </c>
      <c r="C174" s="23" t="s">
        <v>15</v>
      </c>
      <c r="D174" s="16" t="s">
        <v>277</v>
      </c>
      <c r="E174" s="16" t="s">
        <v>278</v>
      </c>
      <c r="F174" s="18" t="s">
        <v>24</v>
      </c>
      <c r="G174" s="16" t="s">
        <v>126</v>
      </c>
      <c r="H174" s="19">
        <v>10605.44</v>
      </c>
      <c r="I174" s="19">
        <v>6023.02</v>
      </c>
      <c r="J174" s="20">
        <v>76.081766290000701</v>
      </c>
      <c r="K174" s="19">
        <v>65.86</v>
      </c>
      <c r="L174" s="19">
        <v>51.49</v>
      </c>
      <c r="M174" s="21" t="s">
        <v>21</v>
      </c>
    </row>
    <row r="175" spans="1:13" s="28" customFormat="1" ht="50.1" customHeight="1" x14ac:dyDescent="0.2">
      <c r="A175" s="15">
        <v>173</v>
      </c>
      <c r="B175" s="23">
        <v>182</v>
      </c>
      <c r="C175" s="23" t="s">
        <v>15</v>
      </c>
      <c r="D175" s="16" t="s">
        <v>279</v>
      </c>
      <c r="E175" s="17" t="s">
        <v>280</v>
      </c>
      <c r="F175" s="27" t="s">
        <v>29</v>
      </c>
      <c r="G175" s="17" t="s">
        <v>126</v>
      </c>
      <c r="H175" s="19">
        <v>10491.36</v>
      </c>
      <c r="I175" s="19">
        <v>9232.32</v>
      </c>
      <c r="J175" s="20">
        <v>13.637308932099415</v>
      </c>
      <c r="K175" s="19">
        <v>-356.15</v>
      </c>
      <c r="L175" s="19">
        <v>-211.48</v>
      </c>
      <c r="M175" s="21" t="s">
        <v>21</v>
      </c>
    </row>
    <row r="176" spans="1:13" s="28" customFormat="1" ht="50.1" customHeight="1" x14ac:dyDescent="0.2">
      <c r="A176" s="23">
        <v>174</v>
      </c>
      <c r="B176" s="23">
        <v>168</v>
      </c>
      <c r="C176" s="23" t="s">
        <v>15</v>
      </c>
      <c r="D176" s="16" t="s">
        <v>281</v>
      </c>
      <c r="E176" s="17" t="s">
        <v>282</v>
      </c>
      <c r="F176" s="27" t="s">
        <v>29</v>
      </c>
      <c r="G176" s="17" t="s">
        <v>30</v>
      </c>
      <c r="H176" s="19">
        <v>10465.23</v>
      </c>
      <c r="I176" s="19">
        <v>10140.61</v>
      </c>
      <c r="J176" s="20">
        <v>3.201188094207339</v>
      </c>
      <c r="K176" s="19">
        <v>7100.38</v>
      </c>
      <c r="L176" s="19">
        <v>5655.33</v>
      </c>
      <c r="M176" s="21" t="s">
        <v>21</v>
      </c>
    </row>
    <row r="177" spans="1:13" s="28" customFormat="1" ht="50.1" customHeight="1" x14ac:dyDescent="0.2">
      <c r="A177" s="15">
        <v>175</v>
      </c>
      <c r="B177" s="15">
        <v>129</v>
      </c>
      <c r="C177" s="23" t="s">
        <v>15</v>
      </c>
      <c r="D177" s="36" t="s">
        <v>283</v>
      </c>
      <c r="E177" s="48" t="s">
        <v>284</v>
      </c>
      <c r="F177" s="27" t="s">
        <v>38</v>
      </c>
      <c r="G177" s="17" t="s">
        <v>39</v>
      </c>
      <c r="H177" s="19">
        <v>10441</v>
      </c>
      <c r="I177" s="19">
        <v>14759.508</v>
      </c>
      <c r="J177" s="20">
        <v>-29.259159587162387</v>
      </c>
      <c r="K177" s="19">
        <v>3440</v>
      </c>
      <c r="L177" s="19">
        <v>2816</v>
      </c>
      <c r="M177" s="21" t="s">
        <v>21</v>
      </c>
    </row>
    <row r="178" spans="1:13" s="28" customFormat="1" ht="50.1" customHeight="1" x14ac:dyDescent="0.2">
      <c r="A178" s="23">
        <v>176</v>
      </c>
      <c r="B178" s="15">
        <v>199</v>
      </c>
      <c r="C178" s="23" t="s">
        <v>15</v>
      </c>
      <c r="D178" s="16" t="s">
        <v>285</v>
      </c>
      <c r="E178" s="17" t="s">
        <v>15</v>
      </c>
      <c r="F178" s="27" t="s">
        <v>29</v>
      </c>
      <c r="G178" s="17" t="s">
        <v>27</v>
      </c>
      <c r="H178" s="19">
        <v>10226.209999999999</v>
      </c>
      <c r="I178" s="19">
        <v>7734.32</v>
      </c>
      <c r="J178" s="20">
        <v>32.218604867654818</v>
      </c>
      <c r="K178" s="19">
        <v>2187.83</v>
      </c>
      <c r="L178" s="19">
        <v>1797.81</v>
      </c>
      <c r="M178" s="21" t="s">
        <v>21</v>
      </c>
    </row>
    <row r="179" spans="1:13" s="28" customFormat="1" ht="50.1" customHeight="1" x14ac:dyDescent="0.2">
      <c r="A179" s="15">
        <v>177</v>
      </c>
      <c r="B179" s="23">
        <v>196</v>
      </c>
      <c r="C179" s="23" t="s">
        <v>15</v>
      </c>
      <c r="D179" s="16" t="s">
        <v>286</v>
      </c>
      <c r="E179" s="17" t="s">
        <v>287</v>
      </c>
      <c r="F179" s="27" t="s">
        <v>65</v>
      </c>
      <c r="G179" s="17" t="s">
        <v>93</v>
      </c>
      <c r="H179" s="19">
        <v>10080.299999999999</v>
      </c>
      <c r="I179" s="19">
        <v>7895.96</v>
      </c>
      <c r="J179" s="20">
        <v>27.664020587743607</v>
      </c>
      <c r="K179" s="19">
        <v>17.03</v>
      </c>
      <c r="L179" s="19">
        <v>11.29</v>
      </c>
      <c r="M179" s="21" t="s">
        <v>21</v>
      </c>
    </row>
    <row r="180" spans="1:13" s="28" customFormat="1" ht="50.1" customHeight="1" x14ac:dyDescent="0.2">
      <c r="A180" s="23">
        <v>178</v>
      </c>
      <c r="B180" s="15">
        <v>187</v>
      </c>
      <c r="C180" s="23" t="s">
        <v>15</v>
      </c>
      <c r="D180" s="16" t="s">
        <v>288</v>
      </c>
      <c r="E180" s="17" t="s">
        <v>289</v>
      </c>
      <c r="F180" s="27" t="s">
        <v>16</v>
      </c>
      <c r="G180" s="17" t="s">
        <v>110</v>
      </c>
      <c r="H180" s="19">
        <v>9900.2999999999993</v>
      </c>
      <c r="I180" s="19">
        <v>8573.6</v>
      </c>
      <c r="J180" s="20">
        <v>15.474246524213854</v>
      </c>
      <c r="K180" s="19">
        <v>-41.15</v>
      </c>
      <c r="L180" s="19">
        <v>-135.81</v>
      </c>
      <c r="M180" s="21" t="s">
        <v>21</v>
      </c>
    </row>
    <row r="181" spans="1:13" s="28" customFormat="1" ht="50.1" customHeight="1" x14ac:dyDescent="0.2">
      <c r="A181" s="15">
        <v>179</v>
      </c>
      <c r="B181" s="15">
        <v>183</v>
      </c>
      <c r="C181" s="23" t="s">
        <v>15</v>
      </c>
      <c r="D181" s="36" t="s">
        <v>290</v>
      </c>
      <c r="E181" s="17" t="s">
        <v>291</v>
      </c>
      <c r="F181" s="18" t="s">
        <v>29</v>
      </c>
      <c r="G181" s="17" t="s">
        <v>244</v>
      </c>
      <c r="H181" s="19">
        <v>9473.32</v>
      </c>
      <c r="I181" s="19">
        <v>9188.61</v>
      </c>
      <c r="J181" s="20">
        <v>3.0985100031451935</v>
      </c>
      <c r="K181" s="19">
        <v>2188.19</v>
      </c>
      <c r="L181" s="19">
        <v>1670.74</v>
      </c>
      <c r="M181" s="21" t="s">
        <v>21</v>
      </c>
    </row>
    <row r="182" spans="1:13" s="28" customFormat="1" ht="50.1" customHeight="1" x14ac:dyDescent="0.2">
      <c r="A182" s="23">
        <v>180</v>
      </c>
      <c r="B182" s="15">
        <v>151</v>
      </c>
      <c r="C182" s="23" t="s">
        <v>15</v>
      </c>
      <c r="D182" s="16" t="s">
        <v>292</v>
      </c>
      <c r="E182" s="17" t="s">
        <v>15</v>
      </c>
      <c r="F182" s="18" t="s">
        <v>29</v>
      </c>
      <c r="G182" s="17" t="s">
        <v>27</v>
      </c>
      <c r="H182" s="19">
        <v>9396.32</v>
      </c>
      <c r="I182" s="19">
        <v>12084.24</v>
      </c>
      <c r="J182" s="20">
        <v>-22.243186166444886</v>
      </c>
      <c r="K182" s="19">
        <v>-200.5</v>
      </c>
      <c r="L182" s="19">
        <v>-175.33</v>
      </c>
      <c r="M182" s="21" t="s">
        <v>21</v>
      </c>
    </row>
    <row r="183" spans="1:13" s="28" customFormat="1" ht="50.1" customHeight="1" x14ac:dyDescent="0.2">
      <c r="A183" s="15">
        <v>181</v>
      </c>
      <c r="B183" s="23">
        <v>156</v>
      </c>
      <c r="C183" s="23" t="s">
        <v>15</v>
      </c>
      <c r="D183" s="16" t="s">
        <v>293</v>
      </c>
      <c r="E183" s="17" t="s">
        <v>294</v>
      </c>
      <c r="F183" s="27" t="s">
        <v>26</v>
      </c>
      <c r="G183" s="17" t="s">
        <v>87</v>
      </c>
      <c r="H183" s="19">
        <v>9193.2099999999991</v>
      </c>
      <c r="I183" s="19">
        <v>11570.26</v>
      </c>
      <c r="J183" s="20">
        <v>-20.544482146468624</v>
      </c>
      <c r="K183" s="19">
        <v>-392.06</v>
      </c>
      <c r="L183" s="19">
        <v>-387.13</v>
      </c>
      <c r="M183" s="21" t="s">
        <v>21</v>
      </c>
    </row>
    <row r="184" spans="1:13" s="28" customFormat="1" ht="50.1" customHeight="1" x14ac:dyDescent="0.2">
      <c r="A184" s="23">
        <v>182</v>
      </c>
      <c r="B184" s="23">
        <v>284</v>
      </c>
      <c r="C184" s="23" t="s">
        <v>15</v>
      </c>
      <c r="D184" s="16" t="s">
        <v>295</v>
      </c>
      <c r="E184" s="17" t="s">
        <v>35</v>
      </c>
      <c r="F184" s="27" t="s">
        <v>65</v>
      </c>
      <c r="G184" s="17" t="s">
        <v>145</v>
      </c>
      <c r="H184" s="19">
        <v>9129.73</v>
      </c>
      <c r="I184" s="19">
        <v>4743.3100000000004</v>
      </c>
      <c r="J184" s="20">
        <v>92.475929256152341</v>
      </c>
      <c r="K184" s="19">
        <v>37.159999999999997</v>
      </c>
      <c r="L184" s="19">
        <v>2.99</v>
      </c>
      <c r="M184" s="17" t="s">
        <v>21</v>
      </c>
    </row>
    <row r="185" spans="1:13" s="28" customFormat="1" ht="50.1" customHeight="1" x14ac:dyDescent="0.2">
      <c r="A185" s="15">
        <v>183</v>
      </c>
      <c r="B185" s="15">
        <v>191</v>
      </c>
      <c r="C185" s="23" t="s">
        <v>15</v>
      </c>
      <c r="D185" s="16" t="s">
        <v>296</v>
      </c>
      <c r="E185" s="17" t="s">
        <v>297</v>
      </c>
      <c r="F185" s="27" t="s">
        <v>26</v>
      </c>
      <c r="G185" s="17" t="s">
        <v>126</v>
      </c>
      <c r="H185" s="19">
        <v>9083.83</v>
      </c>
      <c r="I185" s="19">
        <v>8124.78</v>
      </c>
      <c r="J185" s="20">
        <v>11.804011924015171</v>
      </c>
      <c r="K185" s="19">
        <v>554.76</v>
      </c>
      <c r="L185" s="19">
        <v>552.16999999999996</v>
      </c>
      <c r="M185" s="21" t="s">
        <v>21</v>
      </c>
    </row>
    <row r="186" spans="1:13" s="28" customFormat="1" ht="50.1" customHeight="1" x14ac:dyDescent="0.2">
      <c r="A186" s="23">
        <v>184</v>
      </c>
      <c r="B186" s="15">
        <v>193</v>
      </c>
      <c r="C186" s="23" t="s">
        <v>15</v>
      </c>
      <c r="D186" s="16" t="s">
        <v>298</v>
      </c>
      <c r="E186" s="17" t="s">
        <v>15</v>
      </c>
      <c r="F186" s="18" t="s">
        <v>24</v>
      </c>
      <c r="G186" s="17" t="s">
        <v>87</v>
      </c>
      <c r="H186" s="19">
        <v>9065.2800000000007</v>
      </c>
      <c r="I186" s="19">
        <v>8033.37</v>
      </c>
      <c r="J186" s="20">
        <v>12.845294067122538</v>
      </c>
      <c r="K186" s="19">
        <v>10.24</v>
      </c>
      <c r="L186" s="19">
        <v>8.0500000000000007</v>
      </c>
      <c r="M186" s="21" t="s">
        <v>21</v>
      </c>
    </row>
    <row r="187" spans="1:13" s="26" customFormat="1" ht="63.75" x14ac:dyDescent="0.2">
      <c r="A187" s="15">
        <v>185</v>
      </c>
      <c r="B187" s="15">
        <v>175</v>
      </c>
      <c r="C187" s="23" t="s">
        <v>15</v>
      </c>
      <c r="D187" s="16" t="s">
        <v>299</v>
      </c>
      <c r="E187" s="17" t="s">
        <v>164</v>
      </c>
      <c r="F187" s="27" t="s">
        <v>45</v>
      </c>
      <c r="G187" s="17" t="s">
        <v>17</v>
      </c>
      <c r="H187" s="19">
        <v>8993.26</v>
      </c>
      <c r="I187" s="19">
        <v>9702.51</v>
      </c>
      <c r="J187" s="20">
        <v>-7.3099641226857841</v>
      </c>
      <c r="K187" s="19">
        <v>4496.34</v>
      </c>
      <c r="L187" s="19">
        <v>3589.71</v>
      </c>
      <c r="M187" s="21" t="s">
        <v>21</v>
      </c>
    </row>
    <row r="188" spans="1:13" s="28" customFormat="1" ht="50.1" customHeight="1" x14ac:dyDescent="0.2">
      <c r="A188" s="23">
        <v>186</v>
      </c>
      <c r="B188" s="15">
        <v>139</v>
      </c>
      <c r="C188" s="23" t="s">
        <v>15</v>
      </c>
      <c r="D188" s="16" t="s">
        <v>300</v>
      </c>
      <c r="E188" s="17" t="s">
        <v>164</v>
      </c>
      <c r="F188" s="18" t="s">
        <v>16</v>
      </c>
      <c r="G188" s="17" t="s">
        <v>17</v>
      </c>
      <c r="H188" s="19">
        <v>8828.4500000000007</v>
      </c>
      <c r="I188" s="19">
        <v>12858.46</v>
      </c>
      <c r="J188" s="20">
        <v>-31.341311478979591</v>
      </c>
      <c r="K188" s="19">
        <v>125.72</v>
      </c>
      <c r="L188" s="19">
        <v>117.45</v>
      </c>
      <c r="M188" s="21" t="s">
        <v>21</v>
      </c>
    </row>
    <row r="189" spans="1:13" s="28" customFormat="1" ht="50.1" customHeight="1" x14ac:dyDescent="0.2">
      <c r="A189" s="15">
        <v>187</v>
      </c>
      <c r="B189" s="15">
        <v>179</v>
      </c>
      <c r="C189" s="23" t="s">
        <v>15</v>
      </c>
      <c r="D189" s="36" t="s">
        <v>301</v>
      </c>
      <c r="E189" s="17" t="s">
        <v>302</v>
      </c>
      <c r="F189" s="36" t="s">
        <v>38</v>
      </c>
      <c r="G189" s="36" t="s">
        <v>68</v>
      </c>
      <c r="H189" s="19">
        <v>8819.0499999999993</v>
      </c>
      <c r="I189" s="19">
        <v>9531.02</v>
      </c>
      <c r="J189" s="20">
        <v>-7.4700294407104479</v>
      </c>
      <c r="K189" s="19">
        <v>66.7</v>
      </c>
      <c r="L189" s="19">
        <v>24.74</v>
      </c>
      <c r="M189" s="21" t="s">
        <v>21</v>
      </c>
    </row>
    <row r="190" spans="1:13" s="44" customFormat="1" ht="51" x14ac:dyDescent="0.2">
      <c r="A190" s="23">
        <v>188</v>
      </c>
      <c r="B190" s="23">
        <v>208</v>
      </c>
      <c r="C190" s="23" t="s">
        <v>15</v>
      </c>
      <c r="D190" s="16" t="s">
        <v>303</v>
      </c>
      <c r="E190" s="17" t="s">
        <v>304</v>
      </c>
      <c r="F190" s="27" t="s">
        <v>29</v>
      </c>
      <c r="G190" s="17" t="s">
        <v>68</v>
      </c>
      <c r="H190" s="19">
        <v>8760.27</v>
      </c>
      <c r="I190" s="19">
        <v>7275.47</v>
      </c>
      <c r="J190" s="20">
        <v>20.408303518535575</v>
      </c>
      <c r="K190" s="19">
        <v>100.9</v>
      </c>
      <c r="L190" s="19">
        <v>33.49</v>
      </c>
      <c r="M190" s="21" t="s">
        <v>21</v>
      </c>
    </row>
    <row r="191" spans="1:13" s="28" customFormat="1" ht="50.1" customHeight="1" x14ac:dyDescent="0.2">
      <c r="A191" s="15">
        <v>189</v>
      </c>
      <c r="B191" s="15">
        <v>211</v>
      </c>
      <c r="C191" s="23" t="s">
        <v>15</v>
      </c>
      <c r="D191" s="16" t="s">
        <v>305</v>
      </c>
      <c r="E191" s="17" t="s">
        <v>15</v>
      </c>
      <c r="F191" s="18" t="s">
        <v>24</v>
      </c>
      <c r="G191" s="17" t="s">
        <v>145</v>
      </c>
      <c r="H191" s="19">
        <v>8487.56</v>
      </c>
      <c r="I191" s="19">
        <v>7065.29</v>
      </c>
      <c r="J191" s="20">
        <v>20.130383890824007</v>
      </c>
      <c r="K191" s="19">
        <v>38.06</v>
      </c>
      <c r="L191" s="19">
        <v>23.57</v>
      </c>
      <c r="M191" s="21" t="s">
        <v>21</v>
      </c>
    </row>
    <row r="192" spans="1:13" s="28" customFormat="1" ht="50.1" customHeight="1" x14ac:dyDescent="0.2">
      <c r="A192" s="23">
        <v>190</v>
      </c>
      <c r="B192" s="15">
        <v>209</v>
      </c>
      <c r="C192" s="23" t="s">
        <v>15</v>
      </c>
      <c r="D192" s="51" t="s">
        <v>306</v>
      </c>
      <c r="E192" s="17" t="s">
        <v>15</v>
      </c>
      <c r="F192" s="27" t="s">
        <v>45</v>
      </c>
      <c r="G192" s="17" t="s">
        <v>39</v>
      </c>
      <c r="H192" s="19">
        <v>8460.52</v>
      </c>
      <c r="I192" s="19">
        <v>7174.28</v>
      </c>
      <c r="J192" s="20">
        <v>17.928488991229784</v>
      </c>
      <c r="K192" s="19">
        <v>2073.23</v>
      </c>
      <c r="L192" s="19">
        <v>1657.79</v>
      </c>
      <c r="M192" s="21" t="s">
        <v>21</v>
      </c>
    </row>
    <row r="193" spans="1:13" s="28" customFormat="1" ht="50.1" customHeight="1" x14ac:dyDescent="0.2">
      <c r="A193" s="15">
        <v>191</v>
      </c>
      <c r="B193" s="15">
        <v>227</v>
      </c>
      <c r="C193" s="23" t="s">
        <v>15</v>
      </c>
      <c r="D193" s="16" t="s">
        <v>307</v>
      </c>
      <c r="E193" s="17" t="s">
        <v>15</v>
      </c>
      <c r="F193" s="60" t="s">
        <v>16</v>
      </c>
      <c r="G193" s="16" t="s">
        <v>308</v>
      </c>
      <c r="H193" s="19">
        <v>8446</v>
      </c>
      <c r="I193" s="19">
        <v>7613</v>
      </c>
      <c r="J193" s="20">
        <v>10.941810061736504</v>
      </c>
      <c r="K193" s="19">
        <v>260.85000000000002</v>
      </c>
      <c r="L193" s="19">
        <v>182.9</v>
      </c>
      <c r="M193" s="21" t="s">
        <v>21</v>
      </c>
    </row>
    <row r="194" spans="1:13" s="28" customFormat="1" ht="50.1" customHeight="1" x14ac:dyDescent="0.2">
      <c r="A194" s="23">
        <v>192</v>
      </c>
      <c r="B194" s="23">
        <v>194</v>
      </c>
      <c r="C194" s="23" t="s">
        <v>15</v>
      </c>
      <c r="D194" s="16" t="s">
        <v>309</v>
      </c>
      <c r="E194" s="17" t="s">
        <v>164</v>
      </c>
      <c r="F194" s="27" t="s">
        <v>16</v>
      </c>
      <c r="G194" s="17" t="s">
        <v>17</v>
      </c>
      <c r="H194" s="19">
        <v>8375.59</v>
      </c>
      <c r="I194" s="19">
        <v>8030.88</v>
      </c>
      <c r="J194" s="20">
        <v>4.2923066961528491</v>
      </c>
      <c r="K194" s="19">
        <v>1499.85</v>
      </c>
      <c r="L194" s="19">
        <v>1190.58</v>
      </c>
      <c r="M194" s="21" t="s">
        <v>21</v>
      </c>
    </row>
    <row r="195" spans="1:13" s="28" customFormat="1" ht="50.1" customHeight="1" x14ac:dyDescent="0.2">
      <c r="A195" s="15">
        <v>193</v>
      </c>
      <c r="B195" s="15">
        <v>205</v>
      </c>
      <c r="C195" s="23" t="s">
        <v>15</v>
      </c>
      <c r="D195" s="51" t="s">
        <v>310</v>
      </c>
      <c r="E195" s="39" t="s">
        <v>252</v>
      </c>
      <c r="F195" s="18" t="s">
        <v>24</v>
      </c>
      <c r="G195" s="17" t="s">
        <v>39</v>
      </c>
      <c r="H195" s="19">
        <v>8231.5</v>
      </c>
      <c r="I195" s="19">
        <v>7386.8</v>
      </c>
      <c r="J195" s="20">
        <v>11.435262901391681</v>
      </c>
      <c r="K195" s="19">
        <v>557.30999999999995</v>
      </c>
      <c r="L195" s="19">
        <v>462.45</v>
      </c>
      <c r="M195" s="21" t="s">
        <v>21</v>
      </c>
    </row>
    <row r="196" spans="1:13" s="28" customFormat="1" ht="50.1" customHeight="1" x14ac:dyDescent="0.2">
      <c r="A196" s="23">
        <v>194</v>
      </c>
      <c r="B196" s="23">
        <v>218</v>
      </c>
      <c r="C196" s="23" t="s">
        <v>15</v>
      </c>
      <c r="D196" s="51" t="s">
        <v>311</v>
      </c>
      <c r="E196" s="17" t="s">
        <v>15</v>
      </c>
      <c r="F196" s="61" t="s">
        <v>29</v>
      </c>
      <c r="G196" s="16" t="s">
        <v>312</v>
      </c>
      <c r="H196" s="19">
        <v>8199.48</v>
      </c>
      <c r="I196" s="19">
        <v>6870.47</v>
      </c>
      <c r="J196" s="20">
        <v>19.34380035135878</v>
      </c>
      <c r="K196" s="19">
        <v>1358.28</v>
      </c>
      <c r="L196" s="19">
        <v>1030.19</v>
      </c>
      <c r="M196" s="21" t="s">
        <v>21</v>
      </c>
    </row>
    <row r="197" spans="1:13" s="28" customFormat="1" ht="50.1" customHeight="1" x14ac:dyDescent="0.2">
      <c r="A197" s="15">
        <v>195</v>
      </c>
      <c r="B197" s="15">
        <v>197</v>
      </c>
      <c r="C197" s="23" t="s">
        <v>15</v>
      </c>
      <c r="D197" s="16" t="s">
        <v>313</v>
      </c>
      <c r="E197" s="17" t="s">
        <v>173</v>
      </c>
      <c r="F197" s="27" t="s">
        <v>38</v>
      </c>
      <c r="G197" s="17" t="s">
        <v>39</v>
      </c>
      <c r="H197" s="19">
        <v>8158.22</v>
      </c>
      <c r="I197" s="19">
        <v>7823.87</v>
      </c>
      <c r="J197" s="20">
        <v>4.2734605764155162</v>
      </c>
      <c r="K197" s="19">
        <v>456.63</v>
      </c>
      <c r="L197" s="19">
        <v>332.21</v>
      </c>
      <c r="M197" s="21" t="s">
        <v>21</v>
      </c>
    </row>
    <row r="198" spans="1:13" s="28" customFormat="1" ht="50.1" customHeight="1" x14ac:dyDescent="0.2">
      <c r="A198" s="23">
        <v>196</v>
      </c>
      <c r="B198" s="23">
        <v>202</v>
      </c>
      <c r="C198" s="23" t="s">
        <v>15</v>
      </c>
      <c r="D198" s="16" t="s">
        <v>314</v>
      </c>
      <c r="E198" s="17" t="s">
        <v>15</v>
      </c>
      <c r="F198" s="47" t="s">
        <v>26</v>
      </c>
      <c r="G198" s="17" t="s">
        <v>93</v>
      </c>
      <c r="H198" s="19">
        <v>7943.48</v>
      </c>
      <c r="I198" s="19">
        <v>7560.89</v>
      </c>
      <c r="J198" s="20">
        <v>5.0601185839233125</v>
      </c>
      <c r="K198" s="19">
        <v>74.34</v>
      </c>
      <c r="L198" s="19">
        <v>52.32</v>
      </c>
      <c r="M198" s="21" t="s">
        <v>21</v>
      </c>
    </row>
    <row r="199" spans="1:13" s="28" customFormat="1" ht="50.1" customHeight="1" x14ac:dyDescent="0.2">
      <c r="A199" s="15">
        <v>197</v>
      </c>
      <c r="B199" s="23">
        <v>210</v>
      </c>
      <c r="C199" s="23" t="s">
        <v>15</v>
      </c>
      <c r="D199" s="16" t="s">
        <v>315</v>
      </c>
      <c r="E199" s="17" t="s">
        <v>316</v>
      </c>
      <c r="F199" s="27" t="s">
        <v>26</v>
      </c>
      <c r="G199" s="17" t="s">
        <v>126</v>
      </c>
      <c r="H199" s="19">
        <v>7860.74</v>
      </c>
      <c r="I199" s="19">
        <v>7107.01</v>
      </c>
      <c r="J199" s="20">
        <v>10.605444483685829</v>
      </c>
      <c r="K199" s="19">
        <v>7.98</v>
      </c>
      <c r="L199" s="19">
        <v>0.61</v>
      </c>
      <c r="M199" s="21" t="s">
        <v>21</v>
      </c>
    </row>
    <row r="200" spans="1:13" s="28" customFormat="1" ht="50.1" customHeight="1" x14ac:dyDescent="0.2">
      <c r="A200" s="23">
        <v>198</v>
      </c>
      <c r="B200" s="23">
        <v>242</v>
      </c>
      <c r="C200" s="23" t="s">
        <v>15</v>
      </c>
      <c r="D200" s="16" t="s">
        <v>317</v>
      </c>
      <c r="E200" s="17" t="s">
        <v>318</v>
      </c>
      <c r="F200" s="27" t="s">
        <v>38</v>
      </c>
      <c r="G200" s="17" t="s">
        <v>68</v>
      </c>
      <c r="H200" s="19">
        <v>7847.79</v>
      </c>
      <c r="I200" s="19">
        <v>5997.32</v>
      </c>
      <c r="J200" s="20">
        <v>30.854948543682838</v>
      </c>
      <c r="K200" s="19">
        <v>809.89</v>
      </c>
      <c r="L200" s="19">
        <v>664.02</v>
      </c>
      <c r="M200" s="17" t="s">
        <v>21</v>
      </c>
    </row>
    <row r="201" spans="1:13" s="28" customFormat="1" ht="50.1" customHeight="1" x14ac:dyDescent="0.2">
      <c r="A201" s="15">
        <v>199</v>
      </c>
      <c r="B201" s="23">
        <v>230</v>
      </c>
      <c r="C201" s="23" t="s">
        <v>15</v>
      </c>
      <c r="D201" s="51" t="s">
        <v>319</v>
      </c>
      <c r="E201" s="17" t="s">
        <v>15</v>
      </c>
      <c r="F201" s="18" t="s">
        <v>24</v>
      </c>
      <c r="G201" s="17" t="s">
        <v>93</v>
      </c>
      <c r="H201" s="19">
        <v>7720.71</v>
      </c>
      <c r="I201" s="19">
        <v>6464.16</v>
      </c>
      <c r="J201" s="20">
        <v>19.438720576223361</v>
      </c>
      <c r="K201" s="19">
        <v>567.38</v>
      </c>
      <c r="L201" s="19">
        <v>453.74</v>
      </c>
      <c r="M201" s="21" t="s">
        <v>21</v>
      </c>
    </row>
    <row r="202" spans="1:13" s="28" customFormat="1" ht="50.1" customHeight="1" x14ac:dyDescent="0.2">
      <c r="A202" s="23">
        <v>200</v>
      </c>
      <c r="B202" s="15">
        <v>65</v>
      </c>
      <c r="C202" s="23" t="s">
        <v>15</v>
      </c>
      <c r="D202" s="16" t="s">
        <v>320</v>
      </c>
      <c r="E202" s="17" t="s">
        <v>35</v>
      </c>
      <c r="F202" s="18" t="s">
        <v>29</v>
      </c>
      <c r="G202" s="17" t="s">
        <v>93</v>
      </c>
      <c r="H202" s="19">
        <v>7665.05</v>
      </c>
      <c r="I202" s="19">
        <v>39727.449999999997</v>
      </c>
      <c r="J202" s="20">
        <v>-80.705909893537083</v>
      </c>
      <c r="K202" s="19">
        <v>-28.16</v>
      </c>
      <c r="L202" s="19">
        <v>-44.78</v>
      </c>
      <c r="M202" s="21" t="s">
        <v>21</v>
      </c>
    </row>
    <row r="203" spans="1:13" s="28" customFormat="1" ht="50.1" customHeight="1" x14ac:dyDescent="0.2">
      <c r="A203" s="15">
        <v>201</v>
      </c>
      <c r="B203" s="23">
        <v>204</v>
      </c>
      <c r="C203" s="23" t="s">
        <v>15</v>
      </c>
      <c r="D203" s="16" t="s">
        <v>321</v>
      </c>
      <c r="E203" s="17" t="s">
        <v>132</v>
      </c>
      <c r="F203" s="27" t="s">
        <v>29</v>
      </c>
      <c r="G203" s="16" t="s">
        <v>27</v>
      </c>
      <c r="H203" s="19">
        <v>7664.87</v>
      </c>
      <c r="I203" s="19">
        <v>7474.79</v>
      </c>
      <c r="J203" s="20">
        <v>2.5429476948516196</v>
      </c>
      <c r="K203" s="19">
        <v>228.68</v>
      </c>
      <c r="L203" s="19">
        <v>179.52</v>
      </c>
      <c r="M203" s="21" t="s">
        <v>21</v>
      </c>
    </row>
    <row r="204" spans="1:13" s="28" customFormat="1" ht="50.1" customHeight="1" x14ac:dyDescent="0.2">
      <c r="A204" s="23">
        <v>202</v>
      </c>
      <c r="B204" s="23">
        <v>224</v>
      </c>
      <c r="C204" s="23" t="s">
        <v>15</v>
      </c>
      <c r="D204" s="16" t="s">
        <v>322</v>
      </c>
      <c r="E204" s="17" t="s">
        <v>15</v>
      </c>
      <c r="F204" s="27" t="s">
        <v>29</v>
      </c>
      <c r="G204" s="17" t="s">
        <v>93</v>
      </c>
      <c r="H204" s="19">
        <v>7597</v>
      </c>
      <c r="I204" s="19">
        <v>6537.0079999999998</v>
      </c>
      <c r="J204" s="20">
        <v>16.215247097754812</v>
      </c>
      <c r="K204" s="19">
        <v>304</v>
      </c>
      <c r="L204" s="19">
        <v>303</v>
      </c>
      <c r="M204" s="17" t="s">
        <v>21</v>
      </c>
    </row>
    <row r="205" spans="1:13" s="28" customFormat="1" ht="50.1" customHeight="1" x14ac:dyDescent="0.2">
      <c r="A205" s="15">
        <v>203</v>
      </c>
      <c r="B205" s="15">
        <v>207</v>
      </c>
      <c r="C205" s="23" t="s">
        <v>15</v>
      </c>
      <c r="D205" s="16" t="s">
        <v>323</v>
      </c>
      <c r="E205" s="17" t="s">
        <v>324</v>
      </c>
      <c r="F205" s="27" t="s">
        <v>38</v>
      </c>
      <c r="G205" s="17" t="s">
        <v>256</v>
      </c>
      <c r="H205" s="19">
        <v>7596.55</v>
      </c>
      <c r="I205" s="19">
        <v>7365.61</v>
      </c>
      <c r="J205" s="20">
        <v>3.1353818624662608</v>
      </c>
      <c r="K205" s="19">
        <v>1686.24</v>
      </c>
      <c r="L205" s="19">
        <v>1457.72</v>
      </c>
      <c r="M205" s="21" t="s">
        <v>21</v>
      </c>
    </row>
    <row r="206" spans="1:13" s="28" customFormat="1" ht="50.1" customHeight="1" x14ac:dyDescent="0.2">
      <c r="A206" s="23">
        <v>204</v>
      </c>
      <c r="B206" s="23">
        <v>214</v>
      </c>
      <c r="C206" s="23" t="s">
        <v>15</v>
      </c>
      <c r="D206" s="16" t="s">
        <v>325</v>
      </c>
      <c r="E206" s="17" t="s">
        <v>35</v>
      </c>
      <c r="F206" s="18" t="s">
        <v>24</v>
      </c>
      <c r="G206" s="17" t="s">
        <v>270</v>
      </c>
      <c r="H206" s="19">
        <v>7500.86</v>
      </c>
      <c r="I206" s="19">
        <v>6935.84</v>
      </c>
      <c r="J206" s="20">
        <v>8.1463816927726072</v>
      </c>
      <c r="K206" s="19">
        <v>471.57</v>
      </c>
      <c r="L206" s="19">
        <v>320.52</v>
      </c>
      <c r="M206" s="21" t="s">
        <v>21</v>
      </c>
    </row>
    <row r="207" spans="1:13" s="28" customFormat="1" ht="50.1" customHeight="1" x14ac:dyDescent="0.2">
      <c r="A207" s="15">
        <v>205</v>
      </c>
      <c r="B207" s="23" t="s">
        <v>15</v>
      </c>
      <c r="C207" s="23" t="s">
        <v>15</v>
      </c>
      <c r="D207" s="49" t="s">
        <v>326</v>
      </c>
      <c r="E207" s="17" t="s">
        <v>15</v>
      </c>
      <c r="F207" s="39" t="s">
        <v>29</v>
      </c>
      <c r="G207" s="39" t="s">
        <v>68</v>
      </c>
      <c r="H207" s="19">
        <v>7471</v>
      </c>
      <c r="I207" s="19">
        <v>5134.01</v>
      </c>
      <c r="J207" s="20">
        <v>45.519778886289657</v>
      </c>
      <c r="K207" s="19">
        <v>102.06</v>
      </c>
      <c r="L207" s="19">
        <v>76.349999999999994</v>
      </c>
      <c r="M207" s="21" t="s">
        <v>21</v>
      </c>
    </row>
    <row r="208" spans="1:13" s="28" customFormat="1" ht="50.1" customHeight="1" x14ac:dyDescent="0.2">
      <c r="A208" s="23">
        <v>206</v>
      </c>
      <c r="B208" s="15">
        <v>215</v>
      </c>
      <c r="C208" s="23" t="s">
        <v>15</v>
      </c>
      <c r="D208" s="16" t="s">
        <v>327</v>
      </c>
      <c r="E208" s="17" t="s">
        <v>247</v>
      </c>
      <c r="F208" s="27" t="s">
        <v>205</v>
      </c>
      <c r="G208" s="17" t="s">
        <v>73</v>
      </c>
      <c r="H208" s="19">
        <v>7470.6040000000003</v>
      </c>
      <c r="I208" s="19">
        <v>6934.4549999999999</v>
      </c>
      <c r="J208" s="20">
        <v>7.7316674489920274</v>
      </c>
      <c r="K208" s="19">
        <v>384.37</v>
      </c>
      <c r="L208" s="19">
        <v>511.9</v>
      </c>
      <c r="M208" s="21" t="s">
        <v>18</v>
      </c>
    </row>
    <row r="209" spans="1:13" s="28" customFormat="1" ht="50.1" customHeight="1" x14ac:dyDescent="0.2">
      <c r="A209" s="15">
        <v>207</v>
      </c>
      <c r="B209" s="15">
        <v>153</v>
      </c>
      <c r="C209" s="23" t="s">
        <v>15</v>
      </c>
      <c r="D209" s="16" t="s">
        <v>328</v>
      </c>
      <c r="E209" s="17" t="s">
        <v>15</v>
      </c>
      <c r="F209" s="18" t="s">
        <v>29</v>
      </c>
      <c r="G209" s="17" t="s">
        <v>145</v>
      </c>
      <c r="H209" s="19">
        <v>7427.28</v>
      </c>
      <c r="I209" s="19">
        <v>11706.28</v>
      </c>
      <c r="J209" s="20">
        <v>-36.553029655877026</v>
      </c>
      <c r="K209" s="19">
        <v>115.2</v>
      </c>
      <c r="L209" s="19">
        <v>77.739999999999995</v>
      </c>
      <c r="M209" s="21" t="s">
        <v>21</v>
      </c>
    </row>
    <row r="210" spans="1:13" s="28" customFormat="1" ht="50.1" customHeight="1" x14ac:dyDescent="0.2">
      <c r="A210" s="23">
        <v>208</v>
      </c>
      <c r="B210" s="23">
        <v>282</v>
      </c>
      <c r="C210" s="23" t="s">
        <v>15</v>
      </c>
      <c r="D210" s="16" t="s">
        <v>329</v>
      </c>
      <c r="E210" s="17" t="s">
        <v>15</v>
      </c>
      <c r="F210" s="24" t="s">
        <v>29</v>
      </c>
      <c r="G210" s="17" t="s">
        <v>93</v>
      </c>
      <c r="H210" s="19">
        <v>7426.35</v>
      </c>
      <c r="I210" s="19">
        <v>4857.1499999999996</v>
      </c>
      <c r="J210" s="20">
        <v>52.895216330564239</v>
      </c>
      <c r="K210" s="19">
        <v>447.72</v>
      </c>
      <c r="L210" s="19">
        <v>339.23</v>
      </c>
      <c r="M210" s="21" t="s">
        <v>21</v>
      </c>
    </row>
    <row r="211" spans="1:13" s="28" customFormat="1" ht="50.1" customHeight="1" x14ac:dyDescent="0.2">
      <c r="A211" s="15">
        <v>209</v>
      </c>
      <c r="B211" s="23">
        <v>160</v>
      </c>
      <c r="C211" s="23" t="s">
        <v>15</v>
      </c>
      <c r="D211" s="16" t="s">
        <v>330</v>
      </c>
      <c r="E211" s="17" t="s">
        <v>331</v>
      </c>
      <c r="F211" s="27" t="s">
        <v>38</v>
      </c>
      <c r="G211" s="17" t="s">
        <v>27</v>
      </c>
      <c r="H211" s="19">
        <v>7357.39</v>
      </c>
      <c r="I211" s="19">
        <v>11015.71</v>
      </c>
      <c r="J211" s="20">
        <v>-33.21002459215066</v>
      </c>
      <c r="K211" s="19">
        <v>289.51</v>
      </c>
      <c r="L211" s="19">
        <v>233.09</v>
      </c>
      <c r="M211" s="21" t="s">
        <v>21</v>
      </c>
    </row>
    <row r="212" spans="1:13" s="28" customFormat="1" ht="50.1" customHeight="1" x14ac:dyDescent="0.2">
      <c r="A212" s="23">
        <v>210</v>
      </c>
      <c r="B212" s="15">
        <v>329</v>
      </c>
      <c r="C212" s="23" t="s">
        <v>15</v>
      </c>
      <c r="D212" s="16" t="s">
        <v>332</v>
      </c>
      <c r="E212" s="17" t="s">
        <v>333</v>
      </c>
      <c r="F212" s="18" t="s">
        <v>29</v>
      </c>
      <c r="G212" s="17" t="s">
        <v>68</v>
      </c>
      <c r="H212" s="19">
        <v>7353.2659999999996</v>
      </c>
      <c r="I212" s="19">
        <v>3837.973</v>
      </c>
      <c r="J212" s="20">
        <v>91.592436945231213</v>
      </c>
      <c r="K212" s="19">
        <v>-986.82100000000003</v>
      </c>
      <c r="L212" s="19">
        <v>-807.20299999999997</v>
      </c>
      <c r="M212" s="21" t="s">
        <v>18</v>
      </c>
    </row>
    <row r="213" spans="1:13" s="28" customFormat="1" ht="50.1" customHeight="1" x14ac:dyDescent="0.2">
      <c r="A213" s="15">
        <v>211</v>
      </c>
      <c r="B213" s="23" t="s">
        <v>15</v>
      </c>
      <c r="C213" s="23" t="s">
        <v>15</v>
      </c>
      <c r="D213" s="49" t="s">
        <v>334</v>
      </c>
      <c r="E213" s="17" t="s">
        <v>15</v>
      </c>
      <c r="F213" s="39" t="s">
        <v>45</v>
      </c>
      <c r="G213" s="39" t="s">
        <v>17</v>
      </c>
      <c r="H213" s="19">
        <v>7329.33</v>
      </c>
      <c r="I213" s="19">
        <v>4132.6899999999996</v>
      </c>
      <c r="J213" s="20">
        <v>77.350103685492996</v>
      </c>
      <c r="K213" s="19">
        <v>544.21</v>
      </c>
      <c r="L213" s="19">
        <v>437.22</v>
      </c>
      <c r="M213" s="21" t="s">
        <v>21</v>
      </c>
    </row>
    <row r="214" spans="1:13" s="28" customFormat="1" ht="50.1" customHeight="1" x14ac:dyDescent="0.2">
      <c r="A214" s="23">
        <v>212</v>
      </c>
      <c r="B214" s="23" t="s">
        <v>15</v>
      </c>
      <c r="C214" s="23" t="s">
        <v>15</v>
      </c>
      <c r="D214" s="33" t="s">
        <v>335</v>
      </c>
      <c r="E214" s="17" t="s">
        <v>15</v>
      </c>
      <c r="F214" s="39" t="s">
        <v>26</v>
      </c>
      <c r="G214" s="17" t="s">
        <v>145</v>
      </c>
      <c r="H214" s="19">
        <v>7310.08</v>
      </c>
      <c r="I214" s="19">
        <v>1317.76</v>
      </c>
      <c r="J214" s="20">
        <v>454.73530840213698</v>
      </c>
      <c r="K214" s="19">
        <v>2338.96</v>
      </c>
      <c r="L214" s="19">
        <v>1850.27</v>
      </c>
      <c r="M214" s="21" t="s">
        <v>21</v>
      </c>
    </row>
    <row r="215" spans="1:13" s="28" customFormat="1" ht="50.1" customHeight="1" x14ac:dyDescent="0.2">
      <c r="A215" s="15">
        <v>213</v>
      </c>
      <c r="B215" s="15">
        <v>243</v>
      </c>
      <c r="C215" s="23" t="s">
        <v>15</v>
      </c>
      <c r="D215" s="16" t="s">
        <v>336</v>
      </c>
      <c r="E215" s="17" t="s">
        <v>15</v>
      </c>
      <c r="F215" s="27" t="s">
        <v>45</v>
      </c>
      <c r="G215" s="17" t="s">
        <v>145</v>
      </c>
      <c r="H215" s="19">
        <v>7174.24</v>
      </c>
      <c r="I215" s="19">
        <v>5965.32</v>
      </c>
      <c r="J215" s="20">
        <v>20.265803008053211</v>
      </c>
      <c r="K215" s="19">
        <v>46.92</v>
      </c>
      <c r="L215" s="19">
        <v>22.99</v>
      </c>
      <c r="M215" s="17" t="s">
        <v>21</v>
      </c>
    </row>
    <row r="216" spans="1:13" s="28" customFormat="1" ht="50.1" customHeight="1" x14ac:dyDescent="0.2">
      <c r="A216" s="23">
        <v>214</v>
      </c>
      <c r="B216" s="15">
        <v>279</v>
      </c>
      <c r="C216" s="23" t="s">
        <v>15</v>
      </c>
      <c r="D216" s="16" t="s">
        <v>337</v>
      </c>
      <c r="E216" s="17" t="s">
        <v>15</v>
      </c>
      <c r="F216" s="27" t="s">
        <v>16</v>
      </c>
      <c r="G216" s="17" t="s">
        <v>338</v>
      </c>
      <c r="H216" s="19">
        <v>7159.73</v>
      </c>
      <c r="I216" s="19">
        <v>4868.42</v>
      </c>
      <c r="J216" s="20">
        <v>47.064756122109401</v>
      </c>
      <c r="K216" s="19">
        <v>458.47</v>
      </c>
      <c r="L216" s="19">
        <v>366.78</v>
      </c>
      <c r="M216" s="21" t="s">
        <v>21</v>
      </c>
    </row>
    <row r="217" spans="1:13" s="28" customFormat="1" ht="50.1" customHeight="1" x14ac:dyDescent="0.2">
      <c r="A217" s="15">
        <v>215</v>
      </c>
      <c r="B217" s="23">
        <v>246</v>
      </c>
      <c r="C217" s="23" t="s">
        <v>15</v>
      </c>
      <c r="D217" s="16" t="s">
        <v>339</v>
      </c>
      <c r="E217" s="17" t="s">
        <v>15</v>
      </c>
      <c r="F217" s="18" t="s">
        <v>24</v>
      </c>
      <c r="G217" s="17" t="s">
        <v>340</v>
      </c>
      <c r="H217" s="19">
        <v>7157.3</v>
      </c>
      <c r="I217" s="19">
        <v>5811.36</v>
      </c>
      <c r="J217" s="20">
        <v>23.160499435588235</v>
      </c>
      <c r="K217" s="19">
        <v>2049.02</v>
      </c>
      <c r="L217" s="19">
        <v>1632.35</v>
      </c>
      <c r="M217" s="21" t="s">
        <v>21</v>
      </c>
    </row>
    <row r="218" spans="1:13" s="28" customFormat="1" ht="50.1" customHeight="1" x14ac:dyDescent="0.2">
      <c r="A218" s="23">
        <v>216</v>
      </c>
      <c r="B218" s="23">
        <v>228</v>
      </c>
      <c r="C218" s="23" t="s">
        <v>15</v>
      </c>
      <c r="D218" s="16" t="s">
        <v>341</v>
      </c>
      <c r="E218" s="17" t="s">
        <v>15</v>
      </c>
      <c r="F218" s="27" t="s">
        <v>16</v>
      </c>
      <c r="G218" s="17" t="s">
        <v>110</v>
      </c>
      <c r="H218" s="19">
        <v>7111</v>
      </c>
      <c r="I218" s="19">
        <v>6478.8459999999995</v>
      </c>
      <c r="J218" s="20">
        <v>9.7572005878824655</v>
      </c>
      <c r="K218" s="19">
        <v>448</v>
      </c>
      <c r="L218" s="19">
        <v>360</v>
      </c>
      <c r="M218" s="21" t="s">
        <v>21</v>
      </c>
    </row>
    <row r="219" spans="1:13" s="28" customFormat="1" ht="50.1" customHeight="1" x14ac:dyDescent="0.2">
      <c r="A219" s="15">
        <v>217</v>
      </c>
      <c r="B219" s="23">
        <v>298</v>
      </c>
      <c r="C219" s="23" t="s">
        <v>15</v>
      </c>
      <c r="D219" s="16" t="s">
        <v>342</v>
      </c>
      <c r="E219" s="17" t="s">
        <v>343</v>
      </c>
      <c r="F219" s="27" t="s">
        <v>29</v>
      </c>
      <c r="G219" s="17" t="s">
        <v>39</v>
      </c>
      <c r="H219" s="19">
        <v>7109.9322570684499</v>
      </c>
      <c r="I219" s="19">
        <v>7258.7283026430696</v>
      </c>
      <c r="J219" s="20">
        <v>-2.0498913772601099</v>
      </c>
      <c r="K219" s="19">
        <v>502.40775530248499</v>
      </c>
      <c r="L219" s="19">
        <v>400.76335621248501</v>
      </c>
      <c r="M219" s="21" t="s">
        <v>344</v>
      </c>
    </row>
    <row r="220" spans="1:13" s="28" customFormat="1" ht="50.1" customHeight="1" x14ac:dyDescent="0.2">
      <c r="A220" s="23">
        <v>218</v>
      </c>
      <c r="B220" s="15">
        <v>237</v>
      </c>
      <c r="C220" s="23" t="s">
        <v>15</v>
      </c>
      <c r="D220" s="16" t="s">
        <v>345</v>
      </c>
      <c r="E220" s="17" t="s">
        <v>191</v>
      </c>
      <c r="F220" s="27" t="s">
        <v>29</v>
      </c>
      <c r="G220" s="17" t="s">
        <v>145</v>
      </c>
      <c r="H220" s="19">
        <v>7022.3</v>
      </c>
      <c r="I220" s="19">
        <v>6189.51</v>
      </c>
      <c r="J220" s="20">
        <v>13.454861531849858</v>
      </c>
      <c r="K220" s="19">
        <v>-3877.41</v>
      </c>
      <c r="L220" s="19">
        <v>-4280.1499999999996</v>
      </c>
      <c r="M220" s="21" t="s">
        <v>21</v>
      </c>
    </row>
    <row r="221" spans="1:13" s="28" customFormat="1" ht="50.1" customHeight="1" x14ac:dyDescent="0.2">
      <c r="A221" s="15">
        <v>219</v>
      </c>
      <c r="B221" s="23">
        <v>200</v>
      </c>
      <c r="C221" s="23" t="s">
        <v>15</v>
      </c>
      <c r="D221" s="16" t="s">
        <v>346</v>
      </c>
      <c r="E221" s="17" t="s">
        <v>15</v>
      </c>
      <c r="F221" s="18" t="s">
        <v>24</v>
      </c>
      <c r="G221" s="17" t="s">
        <v>87</v>
      </c>
      <c r="H221" s="19">
        <v>7008.39</v>
      </c>
      <c r="I221" s="19">
        <v>7597.75</v>
      </c>
      <c r="J221" s="20">
        <v>-7.7570333322365173</v>
      </c>
      <c r="K221" s="19">
        <v>60.68</v>
      </c>
      <c r="L221" s="19">
        <v>39.340000000000003</v>
      </c>
      <c r="M221" s="21" t="s">
        <v>21</v>
      </c>
    </row>
    <row r="222" spans="1:13" s="28" customFormat="1" ht="50.1" customHeight="1" x14ac:dyDescent="0.2">
      <c r="A222" s="23">
        <v>220</v>
      </c>
      <c r="B222" s="23">
        <v>188</v>
      </c>
      <c r="C222" s="23" t="s">
        <v>15</v>
      </c>
      <c r="D222" s="36" t="s">
        <v>347</v>
      </c>
      <c r="E222" s="48" t="s">
        <v>348</v>
      </c>
      <c r="F222" s="25" t="s">
        <v>26</v>
      </c>
      <c r="G222" s="17" t="s">
        <v>27</v>
      </c>
      <c r="H222" s="19">
        <v>6981.85</v>
      </c>
      <c r="I222" s="19">
        <v>8572.69</v>
      </c>
      <c r="J222" s="20">
        <v>-18.557069018009514</v>
      </c>
      <c r="K222" s="19">
        <v>782.87</v>
      </c>
      <c r="L222" s="19">
        <v>653.41999999999996</v>
      </c>
      <c r="M222" s="21" t="s">
        <v>21</v>
      </c>
    </row>
    <row r="223" spans="1:13" s="28" customFormat="1" ht="50.1" customHeight="1" x14ac:dyDescent="0.2">
      <c r="A223" s="15">
        <v>221</v>
      </c>
      <c r="B223" s="23">
        <v>206</v>
      </c>
      <c r="C223" s="23" t="s">
        <v>15</v>
      </c>
      <c r="D223" s="16" t="s">
        <v>349</v>
      </c>
      <c r="E223" s="17" t="s">
        <v>15</v>
      </c>
      <c r="F223" s="27" t="s">
        <v>16</v>
      </c>
      <c r="G223" s="17" t="s">
        <v>145</v>
      </c>
      <c r="H223" s="19">
        <v>6981.37</v>
      </c>
      <c r="I223" s="19">
        <v>7379.9</v>
      </c>
      <c r="J223" s="20">
        <v>-5.4002086749142819</v>
      </c>
      <c r="K223" s="19">
        <v>420.43</v>
      </c>
      <c r="L223" s="19">
        <v>230.63</v>
      </c>
      <c r="M223" s="21" t="s">
        <v>21</v>
      </c>
    </row>
    <row r="224" spans="1:13" s="28" customFormat="1" ht="50.1" customHeight="1" x14ac:dyDescent="0.2">
      <c r="A224" s="23">
        <v>222</v>
      </c>
      <c r="B224" s="15">
        <v>257</v>
      </c>
      <c r="C224" s="23" t="s">
        <v>15</v>
      </c>
      <c r="D224" s="51" t="s">
        <v>350</v>
      </c>
      <c r="E224" s="17" t="s">
        <v>66</v>
      </c>
      <c r="F224" s="27" t="s">
        <v>26</v>
      </c>
      <c r="G224" s="17" t="s">
        <v>68</v>
      </c>
      <c r="H224" s="19">
        <v>6917.92</v>
      </c>
      <c r="I224" s="19">
        <v>5561.61</v>
      </c>
      <c r="J224" s="20">
        <v>24.387003044082576</v>
      </c>
      <c r="K224" s="19">
        <v>10.89</v>
      </c>
      <c r="L224" s="19">
        <v>-100.7</v>
      </c>
      <c r="M224" s="17" t="s">
        <v>21</v>
      </c>
    </row>
    <row r="225" spans="1:13" s="28" customFormat="1" ht="50.1" customHeight="1" x14ac:dyDescent="0.2">
      <c r="A225" s="15">
        <v>223</v>
      </c>
      <c r="B225" s="23">
        <v>216</v>
      </c>
      <c r="C225" s="23" t="s">
        <v>15</v>
      </c>
      <c r="D225" s="16" t="s">
        <v>351</v>
      </c>
      <c r="E225" s="17" t="s">
        <v>352</v>
      </c>
      <c r="F225" s="27" t="s">
        <v>26</v>
      </c>
      <c r="G225" s="17" t="s">
        <v>126</v>
      </c>
      <c r="H225" s="19">
        <v>6904.97</v>
      </c>
      <c r="I225" s="19">
        <v>6905.9</v>
      </c>
      <c r="J225" s="20">
        <v>-1.3466745826022475E-2</v>
      </c>
      <c r="K225" s="19">
        <v>340.25</v>
      </c>
      <c r="L225" s="19">
        <v>325.95</v>
      </c>
      <c r="M225" s="17" t="s">
        <v>21</v>
      </c>
    </row>
    <row r="226" spans="1:13" s="22" customFormat="1" ht="50.1" customHeight="1" x14ac:dyDescent="0.2">
      <c r="A226" s="23">
        <v>224</v>
      </c>
      <c r="B226" s="15">
        <v>235</v>
      </c>
      <c r="C226" s="23" t="s">
        <v>15</v>
      </c>
      <c r="D226" s="16" t="s">
        <v>353</v>
      </c>
      <c r="E226" s="17" t="s">
        <v>15</v>
      </c>
      <c r="F226" s="27" t="s">
        <v>29</v>
      </c>
      <c r="G226" s="17" t="s">
        <v>270</v>
      </c>
      <c r="H226" s="19">
        <v>6886.34</v>
      </c>
      <c r="I226" s="19">
        <v>6256.62</v>
      </c>
      <c r="J226" s="20">
        <v>10.064859301028349</v>
      </c>
      <c r="K226" s="19">
        <v>1598.94</v>
      </c>
      <c r="L226" s="19">
        <v>1218.1400000000001</v>
      </c>
      <c r="M226" s="21" t="s">
        <v>21</v>
      </c>
    </row>
    <row r="227" spans="1:13" s="28" customFormat="1" ht="50.1" customHeight="1" x14ac:dyDescent="0.2">
      <c r="A227" s="15">
        <v>225</v>
      </c>
      <c r="B227" s="23">
        <v>244</v>
      </c>
      <c r="C227" s="23" t="s">
        <v>15</v>
      </c>
      <c r="D227" s="36" t="s">
        <v>354</v>
      </c>
      <c r="E227" s="17" t="s">
        <v>302</v>
      </c>
      <c r="F227" s="36" t="s">
        <v>38</v>
      </c>
      <c r="G227" s="36" t="s">
        <v>68</v>
      </c>
      <c r="H227" s="19">
        <v>6790.42</v>
      </c>
      <c r="I227" s="19">
        <v>5881.08</v>
      </c>
      <c r="J227" s="20">
        <v>15.462126004067287</v>
      </c>
      <c r="K227" s="19">
        <v>45.51</v>
      </c>
      <c r="L227" s="19">
        <v>10.65</v>
      </c>
      <c r="M227" s="17" t="s">
        <v>21</v>
      </c>
    </row>
    <row r="228" spans="1:13" s="28" customFormat="1" ht="50.1" customHeight="1" x14ac:dyDescent="0.2">
      <c r="A228" s="23">
        <v>226</v>
      </c>
      <c r="B228" s="15">
        <v>245</v>
      </c>
      <c r="C228" s="23" t="s">
        <v>15</v>
      </c>
      <c r="D228" s="16" t="s">
        <v>355</v>
      </c>
      <c r="E228" s="17" t="s">
        <v>15</v>
      </c>
      <c r="F228" s="18" t="s">
        <v>205</v>
      </c>
      <c r="G228" s="17" t="s">
        <v>220</v>
      </c>
      <c r="H228" s="19">
        <v>6746.73</v>
      </c>
      <c r="I228" s="19">
        <v>5823.85</v>
      </c>
      <c r="J228" s="20">
        <v>15.846561982193904</v>
      </c>
      <c r="K228" s="19">
        <v>887.46</v>
      </c>
      <c r="L228" s="19">
        <v>703.74</v>
      </c>
      <c r="M228" s="17" t="s">
        <v>21</v>
      </c>
    </row>
    <row r="229" spans="1:13" s="28" customFormat="1" ht="50.1" customHeight="1" x14ac:dyDescent="0.2">
      <c r="A229" s="15">
        <v>227</v>
      </c>
      <c r="B229" s="15">
        <v>221</v>
      </c>
      <c r="C229" s="23" t="s">
        <v>15</v>
      </c>
      <c r="D229" s="16" t="s">
        <v>356</v>
      </c>
      <c r="E229" s="17" t="s">
        <v>15</v>
      </c>
      <c r="F229" s="47" t="s">
        <v>29</v>
      </c>
      <c r="G229" s="17" t="s">
        <v>357</v>
      </c>
      <c r="H229" s="19">
        <v>6737.8290127360005</v>
      </c>
      <c r="I229" s="19">
        <v>6577.0069999999996</v>
      </c>
      <c r="J229" s="20">
        <v>2.4452157757472577</v>
      </c>
      <c r="K229" s="19" t="s">
        <v>31</v>
      </c>
      <c r="L229" s="19" t="s">
        <v>31</v>
      </c>
      <c r="M229" s="17" t="s">
        <v>21</v>
      </c>
    </row>
    <row r="230" spans="1:13" s="28" customFormat="1" ht="50.1" customHeight="1" x14ac:dyDescent="0.2">
      <c r="A230" s="23">
        <v>228</v>
      </c>
      <c r="B230" s="23">
        <v>222</v>
      </c>
      <c r="C230" s="23" t="s">
        <v>15</v>
      </c>
      <c r="D230" s="16" t="s">
        <v>358</v>
      </c>
      <c r="E230" s="17" t="s">
        <v>15</v>
      </c>
      <c r="F230" s="18" t="s">
        <v>24</v>
      </c>
      <c r="G230" s="17" t="s">
        <v>68</v>
      </c>
      <c r="H230" s="19">
        <v>6735.04</v>
      </c>
      <c r="I230" s="19">
        <v>6556.44</v>
      </c>
      <c r="J230" s="20">
        <v>2.7240392652110046</v>
      </c>
      <c r="K230" s="19">
        <v>373.64</v>
      </c>
      <c r="L230" s="19">
        <v>291.44</v>
      </c>
      <c r="M230" s="17" t="s">
        <v>21</v>
      </c>
    </row>
    <row r="231" spans="1:13" s="26" customFormat="1" ht="38.25" customHeight="1" x14ac:dyDescent="0.2">
      <c r="A231" s="15">
        <v>229</v>
      </c>
      <c r="B231" s="15">
        <v>333</v>
      </c>
      <c r="C231" s="23" t="s">
        <v>15</v>
      </c>
      <c r="D231" s="51" t="s">
        <v>359</v>
      </c>
      <c r="E231" s="17" t="s">
        <v>360</v>
      </c>
      <c r="F231" s="47" t="s">
        <v>38</v>
      </c>
      <c r="G231" s="17" t="s">
        <v>68</v>
      </c>
      <c r="H231" s="19">
        <v>6704.03</v>
      </c>
      <c r="I231" s="19">
        <v>3674.71</v>
      </c>
      <c r="J231" s="20">
        <v>82.436981421663177</v>
      </c>
      <c r="K231" s="19">
        <v>-395.59</v>
      </c>
      <c r="L231" s="19">
        <v>-403.07</v>
      </c>
      <c r="M231" s="21" t="s">
        <v>21</v>
      </c>
    </row>
    <row r="232" spans="1:13" s="28" customFormat="1" ht="50.1" customHeight="1" x14ac:dyDescent="0.2">
      <c r="A232" s="23">
        <v>230</v>
      </c>
      <c r="B232" s="23">
        <v>212</v>
      </c>
      <c r="C232" s="23" t="s">
        <v>15</v>
      </c>
      <c r="D232" s="16" t="s">
        <v>361</v>
      </c>
      <c r="E232" s="17" t="s">
        <v>15</v>
      </c>
      <c r="F232" s="27" t="s">
        <v>29</v>
      </c>
      <c r="G232" s="17" t="s">
        <v>156</v>
      </c>
      <c r="H232" s="19">
        <v>6632</v>
      </c>
      <c r="I232" s="19">
        <v>7002</v>
      </c>
      <c r="J232" s="20">
        <v>-5.2842045129962827</v>
      </c>
      <c r="K232" s="19">
        <v>75</v>
      </c>
      <c r="L232" s="19">
        <v>51</v>
      </c>
      <c r="M232" s="21" t="s">
        <v>21</v>
      </c>
    </row>
    <row r="233" spans="1:13" s="28" customFormat="1" ht="50.1" customHeight="1" x14ac:dyDescent="0.2">
      <c r="A233" s="15">
        <v>231</v>
      </c>
      <c r="B233" s="15">
        <v>225</v>
      </c>
      <c r="C233" s="23" t="s">
        <v>15</v>
      </c>
      <c r="D233" s="16" t="s">
        <v>362</v>
      </c>
      <c r="E233" s="17" t="s">
        <v>191</v>
      </c>
      <c r="F233" s="27" t="s">
        <v>29</v>
      </c>
      <c r="G233" s="17" t="s">
        <v>30</v>
      </c>
      <c r="H233" s="19">
        <v>6630.18</v>
      </c>
      <c r="I233" s="19">
        <v>6603.45</v>
      </c>
      <c r="J233" s="20">
        <v>0.40478840606047584</v>
      </c>
      <c r="K233" s="19">
        <v>66</v>
      </c>
      <c r="L233" s="19">
        <v>54.8</v>
      </c>
      <c r="M233" s="21" t="s">
        <v>18</v>
      </c>
    </row>
    <row r="234" spans="1:13" s="28" customFormat="1" ht="50.1" customHeight="1" x14ac:dyDescent="0.2">
      <c r="A234" s="23">
        <v>232</v>
      </c>
      <c r="B234" s="15">
        <v>219</v>
      </c>
      <c r="C234" s="23" t="s">
        <v>15</v>
      </c>
      <c r="D234" s="16" t="s">
        <v>363</v>
      </c>
      <c r="E234" s="17" t="s">
        <v>15</v>
      </c>
      <c r="F234" s="18" t="s">
        <v>24</v>
      </c>
      <c r="G234" s="17" t="s">
        <v>156</v>
      </c>
      <c r="H234" s="19">
        <v>6613.66</v>
      </c>
      <c r="I234" s="19">
        <v>6599.67</v>
      </c>
      <c r="J234" s="20">
        <v>0.21198029598448898</v>
      </c>
      <c r="K234" s="19">
        <v>1091.6199999999999</v>
      </c>
      <c r="L234" s="19">
        <v>834.41</v>
      </c>
      <c r="M234" s="17" t="s">
        <v>21</v>
      </c>
    </row>
    <row r="235" spans="1:13" s="28" customFormat="1" ht="50.1" customHeight="1" x14ac:dyDescent="0.2">
      <c r="A235" s="15">
        <v>233</v>
      </c>
      <c r="B235" s="23">
        <v>280</v>
      </c>
      <c r="C235" s="23" t="s">
        <v>15</v>
      </c>
      <c r="D235" s="16" t="s">
        <v>364</v>
      </c>
      <c r="E235" s="17" t="s">
        <v>15</v>
      </c>
      <c r="F235" s="27" t="s">
        <v>26</v>
      </c>
      <c r="G235" s="17" t="s">
        <v>68</v>
      </c>
      <c r="H235" s="19">
        <v>6576.22</v>
      </c>
      <c r="I235" s="19">
        <v>4867.6400000000003</v>
      </c>
      <c r="J235" s="20">
        <v>35.100788061565765</v>
      </c>
      <c r="K235" s="19">
        <v>190.94</v>
      </c>
      <c r="L235" s="19">
        <v>144.02000000000001</v>
      </c>
      <c r="M235" s="21" t="s">
        <v>21</v>
      </c>
    </row>
    <row r="236" spans="1:13" s="28" customFormat="1" ht="50.1" customHeight="1" x14ac:dyDescent="0.2">
      <c r="A236" s="23">
        <v>234</v>
      </c>
      <c r="B236" s="15">
        <v>231</v>
      </c>
      <c r="C236" s="23" t="s">
        <v>15</v>
      </c>
      <c r="D236" s="16" t="s">
        <v>365</v>
      </c>
      <c r="E236" s="17" t="s">
        <v>15</v>
      </c>
      <c r="F236" s="27" t="s">
        <v>38</v>
      </c>
      <c r="G236" s="17" t="s">
        <v>30</v>
      </c>
      <c r="H236" s="19">
        <v>6521.92</v>
      </c>
      <c r="I236" s="19">
        <v>6395.5</v>
      </c>
      <c r="J236" s="20">
        <v>1.9767023688530969</v>
      </c>
      <c r="K236" s="19">
        <v>-281.32</v>
      </c>
      <c r="L236" s="19">
        <v>-237.58</v>
      </c>
      <c r="M236" s="21" t="s">
        <v>21</v>
      </c>
    </row>
    <row r="237" spans="1:13" s="28" customFormat="1" ht="50.1" customHeight="1" x14ac:dyDescent="0.2">
      <c r="A237" s="15">
        <v>235</v>
      </c>
      <c r="B237" s="15">
        <v>189</v>
      </c>
      <c r="C237" s="23" t="s">
        <v>15</v>
      </c>
      <c r="D237" s="16" t="s">
        <v>366</v>
      </c>
      <c r="E237" s="17" t="s">
        <v>367</v>
      </c>
      <c r="F237" s="27" t="s">
        <v>16</v>
      </c>
      <c r="G237" s="17" t="s">
        <v>110</v>
      </c>
      <c r="H237" s="19">
        <v>6451.62</v>
      </c>
      <c r="I237" s="19">
        <v>8485</v>
      </c>
      <c r="J237" s="20">
        <v>-23.96440777843253</v>
      </c>
      <c r="K237" s="19">
        <v>291.86</v>
      </c>
      <c r="L237" s="19">
        <v>212.3</v>
      </c>
      <c r="M237" s="21" t="s">
        <v>21</v>
      </c>
    </row>
    <row r="238" spans="1:13" s="28" customFormat="1" ht="50.1" customHeight="1" x14ac:dyDescent="0.2">
      <c r="A238" s="23">
        <v>236</v>
      </c>
      <c r="B238" s="23" t="s">
        <v>15</v>
      </c>
      <c r="C238" s="23" t="s">
        <v>15</v>
      </c>
      <c r="D238" s="33" t="s">
        <v>368</v>
      </c>
      <c r="E238" s="39" t="s">
        <v>369</v>
      </c>
      <c r="F238" s="39" t="s">
        <v>38</v>
      </c>
      <c r="G238" s="17" t="s">
        <v>93</v>
      </c>
      <c r="H238" s="19">
        <v>6400.7</v>
      </c>
      <c r="I238" s="19">
        <v>202.92</v>
      </c>
      <c r="J238" s="20">
        <v>3054.2972600039425</v>
      </c>
      <c r="K238" s="19">
        <v>359.41</v>
      </c>
      <c r="L238" s="19">
        <v>249.7</v>
      </c>
      <c r="M238" s="21" t="s">
        <v>21</v>
      </c>
    </row>
    <row r="239" spans="1:13" s="28" customFormat="1" ht="50.1" customHeight="1" x14ac:dyDescent="0.2">
      <c r="A239" s="15">
        <v>237</v>
      </c>
      <c r="B239" s="23">
        <v>236</v>
      </c>
      <c r="C239" s="23" t="s">
        <v>15</v>
      </c>
      <c r="D239" s="16" t="s">
        <v>370</v>
      </c>
      <c r="E239" s="17" t="s">
        <v>15</v>
      </c>
      <c r="F239" s="27" t="s">
        <v>65</v>
      </c>
      <c r="G239" s="17" t="s">
        <v>68</v>
      </c>
      <c r="H239" s="19">
        <v>6375.11</v>
      </c>
      <c r="I239" s="19">
        <v>6250.67</v>
      </c>
      <c r="J239" s="20">
        <v>1.9908265833902448</v>
      </c>
      <c r="K239" s="19">
        <v>829.58</v>
      </c>
      <c r="L239" s="19">
        <v>709.91</v>
      </c>
      <c r="M239" s="21" t="s">
        <v>21</v>
      </c>
    </row>
    <row r="240" spans="1:13" s="28" customFormat="1" ht="50.1" customHeight="1" x14ac:dyDescent="0.2">
      <c r="A240" s="23">
        <v>238</v>
      </c>
      <c r="B240" s="15">
        <v>167</v>
      </c>
      <c r="C240" s="23" t="s">
        <v>15</v>
      </c>
      <c r="D240" s="16" t="s">
        <v>371</v>
      </c>
      <c r="E240" s="17" t="s">
        <v>15</v>
      </c>
      <c r="F240" s="18" t="s">
        <v>16</v>
      </c>
      <c r="G240" s="17" t="s">
        <v>145</v>
      </c>
      <c r="H240" s="19">
        <v>6374.01</v>
      </c>
      <c r="I240" s="19">
        <v>10195.24</v>
      </c>
      <c r="J240" s="20">
        <v>-37.480530129746818</v>
      </c>
      <c r="K240" s="19">
        <v>15.53</v>
      </c>
      <c r="L240" s="19">
        <v>-19.95</v>
      </c>
      <c r="M240" s="21" t="s">
        <v>21</v>
      </c>
    </row>
    <row r="241" spans="1:13" s="28" customFormat="1" ht="50.1" customHeight="1" x14ac:dyDescent="0.2">
      <c r="A241" s="15">
        <v>239</v>
      </c>
      <c r="B241" s="23">
        <v>260</v>
      </c>
      <c r="C241" s="23" t="s">
        <v>15</v>
      </c>
      <c r="D241" s="36" t="s">
        <v>372</v>
      </c>
      <c r="E241" s="17" t="s">
        <v>15</v>
      </c>
      <c r="F241" s="18" t="s">
        <v>26</v>
      </c>
      <c r="G241" s="17" t="s">
        <v>126</v>
      </c>
      <c r="H241" s="19">
        <v>6344.86</v>
      </c>
      <c r="I241" s="19">
        <v>5427.22</v>
      </c>
      <c r="J241" s="20">
        <v>16.908103964829124</v>
      </c>
      <c r="K241" s="19">
        <v>915.97</v>
      </c>
      <c r="L241" s="19">
        <v>729.5</v>
      </c>
      <c r="M241" s="17" t="s">
        <v>21</v>
      </c>
    </row>
    <row r="242" spans="1:13" s="28" customFormat="1" ht="50.1" customHeight="1" x14ac:dyDescent="0.2">
      <c r="A242" s="23">
        <v>240</v>
      </c>
      <c r="B242" s="15">
        <v>203</v>
      </c>
      <c r="C242" s="23" t="s">
        <v>15</v>
      </c>
      <c r="D242" s="51" t="s">
        <v>373</v>
      </c>
      <c r="E242" s="27" t="s">
        <v>374</v>
      </c>
      <c r="F242" s="27" t="s">
        <v>26</v>
      </c>
      <c r="G242" s="17" t="s">
        <v>30</v>
      </c>
      <c r="H242" s="19">
        <v>6324.5</v>
      </c>
      <c r="I242" s="19">
        <v>7506.72</v>
      </c>
      <c r="J242" s="20">
        <v>-15.748822388473258</v>
      </c>
      <c r="K242" s="19">
        <v>-11494.24</v>
      </c>
      <c r="L242" s="19">
        <v>-11044.08</v>
      </c>
      <c r="M242" s="21" t="s">
        <v>21</v>
      </c>
    </row>
    <row r="243" spans="1:13" s="28" customFormat="1" ht="50.1" customHeight="1" x14ac:dyDescent="0.2">
      <c r="A243" s="15">
        <v>241</v>
      </c>
      <c r="B243" s="23" t="s">
        <v>15</v>
      </c>
      <c r="C243" s="23" t="s">
        <v>15</v>
      </c>
      <c r="D243" s="33" t="s">
        <v>375</v>
      </c>
      <c r="E243" s="17" t="s">
        <v>15</v>
      </c>
      <c r="F243" s="39" t="s">
        <v>45</v>
      </c>
      <c r="G243" s="39" t="s">
        <v>27</v>
      </c>
      <c r="H243" s="19">
        <v>6303.2</v>
      </c>
      <c r="I243" s="19">
        <v>497.51</v>
      </c>
      <c r="J243" s="20">
        <v>1166.9494080520994</v>
      </c>
      <c r="K243" s="19">
        <v>20.84</v>
      </c>
      <c r="L243" s="19">
        <v>16.260000000000002</v>
      </c>
      <c r="M243" s="21" t="s">
        <v>21</v>
      </c>
    </row>
    <row r="244" spans="1:13" s="28" customFormat="1" ht="50.1" customHeight="1" x14ac:dyDescent="0.2">
      <c r="A244" s="23">
        <v>242</v>
      </c>
      <c r="B244" s="15">
        <v>253</v>
      </c>
      <c r="C244" s="23" t="s">
        <v>15</v>
      </c>
      <c r="D244" s="51" t="s">
        <v>376</v>
      </c>
      <c r="E244" s="17" t="s">
        <v>15</v>
      </c>
      <c r="F244" s="47" t="s">
        <v>26</v>
      </c>
      <c r="G244" s="17" t="s">
        <v>143</v>
      </c>
      <c r="H244" s="19">
        <v>6271.5780000000004</v>
      </c>
      <c r="I244" s="19">
        <f>4866.487+850.42</f>
        <v>5716.9070000000002</v>
      </c>
      <c r="J244" s="20">
        <v>9.7022918161866158</v>
      </c>
      <c r="K244" s="19">
        <v>1329.05</v>
      </c>
      <c r="L244" s="19">
        <v>1089.82</v>
      </c>
      <c r="M244" s="21" t="s">
        <v>18</v>
      </c>
    </row>
    <row r="245" spans="1:13" s="28" customFormat="1" ht="50.1" customHeight="1" x14ac:dyDescent="0.2">
      <c r="A245" s="15">
        <v>243</v>
      </c>
      <c r="B245" s="15">
        <v>249</v>
      </c>
      <c r="C245" s="23" t="s">
        <v>15</v>
      </c>
      <c r="D245" s="51" t="s">
        <v>377</v>
      </c>
      <c r="E245" s="17" t="s">
        <v>352</v>
      </c>
      <c r="F245" s="27" t="s">
        <v>26</v>
      </c>
      <c r="G245" s="17" t="s">
        <v>126</v>
      </c>
      <c r="H245" s="19">
        <v>6226.05</v>
      </c>
      <c r="I245" s="19">
        <v>5755.34</v>
      </c>
      <c r="J245" s="20">
        <v>8.1786653785875387</v>
      </c>
      <c r="K245" s="19">
        <v>321.64999999999998</v>
      </c>
      <c r="L245" s="19">
        <v>249.53</v>
      </c>
      <c r="M245" s="21" t="s">
        <v>21</v>
      </c>
    </row>
    <row r="246" spans="1:13" s="28" customFormat="1" ht="50.1" customHeight="1" x14ac:dyDescent="0.2">
      <c r="A246" s="23">
        <v>244</v>
      </c>
      <c r="B246" s="23">
        <v>270</v>
      </c>
      <c r="C246" s="23" t="s">
        <v>15</v>
      </c>
      <c r="D246" s="16" t="s">
        <v>378</v>
      </c>
      <c r="E246" s="17" t="s">
        <v>15</v>
      </c>
      <c r="F246" s="31" t="s">
        <v>38</v>
      </c>
      <c r="G246" s="17" t="s">
        <v>256</v>
      </c>
      <c r="H246" s="19">
        <v>6209</v>
      </c>
      <c r="I246" s="19">
        <v>5301</v>
      </c>
      <c r="J246" s="20">
        <v>17.128843614412375</v>
      </c>
      <c r="K246" s="19">
        <v>55</v>
      </c>
      <c r="L246" s="19">
        <v>43</v>
      </c>
      <c r="M246" s="21" t="s">
        <v>21</v>
      </c>
    </row>
    <row r="247" spans="1:13" s="28" customFormat="1" ht="50.1" customHeight="1" x14ac:dyDescent="0.2">
      <c r="A247" s="15">
        <v>245</v>
      </c>
      <c r="B247" s="15">
        <v>297</v>
      </c>
      <c r="C247" s="23" t="s">
        <v>15</v>
      </c>
      <c r="D247" s="36" t="s">
        <v>379</v>
      </c>
      <c r="E247" s="17" t="s">
        <v>66</v>
      </c>
      <c r="F247" s="27" t="s">
        <v>29</v>
      </c>
      <c r="G247" s="17" t="s">
        <v>68</v>
      </c>
      <c r="H247" s="19">
        <v>6205.74</v>
      </c>
      <c r="I247" s="19">
        <v>4482.9040000000005</v>
      </c>
      <c r="J247" s="20">
        <v>38.431249029646835</v>
      </c>
      <c r="K247" s="19">
        <v>-926.52</v>
      </c>
      <c r="L247" s="19">
        <v>-908.22</v>
      </c>
      <c r="M247" s="21" t="s">
        <v>21</v>
      </c>
    </row>
    <row r="248" spans="1:13" s="28" customFormat="1" ht="50.1" customHeight="1" x14ac:dyDescent="0.2">
      <c r="A248" s="23">
        <v>246</v>
      </c>
      <c r="B248" s="23">
        <v>276</v>
      </c>
      <c r="C248" s="23" t="s">
        <v>15</v>
      </c>
      <c r="D248" s="16" t="s">
        <v>380</v>
      </c>
      <c r="E248" s="17" t="s">
        <v>15</v>
      </c>
      <c r="F248" s="18" t="s">
        <v>16</v>
      </c>
      <c r="G248" s="17" t="s">
        <v>110</v>
      </c>
      <c r="H248" s="19">
        <v>6203.23</v>
      </c>
      <c r="I248" s="19">
        <v>4958.16</v>
      </c>
      <c r="J248" s="20">
        <v>25.111533310744292</v>
      </c>
      <c r="K248" s="19">
        <v>146.83000000000001</v>
      </c>
      <c r="L248" s="19">
        <v>104.78</v>
      </c>
      <c r="M248" s="21" t="s">
        <v>21</v>
      </c>
    </row>
    <row r="249" spans="1:13" s="28" customFormat="1" ht="50.1" customHeight="1" x14ac:dyDescent="0.2">
      <c r="A249" s="15">
        <v>247</v>
      </c>
      <c r="B249" s="23">
        <v>174</v>
      </c>
      <c r="C249" s="23" t="s">
        <v>15</v>
      </c>
      <c r="D249" s="16" t="s">
        <v>381</v>
      </c>
      <c r="E249" s="17" t="s">
        <v>164</v>
      </c>
      <c r="F249" s="18" t="s">
        <v>16</v>
      </c>
      <c r="G249" s="17" t="s">
        <v>17</v>
      </c>
      <c r="H249" s="19">
        <v>6197.59</v>
      </c>
      <c r="I249" s="19">
        <v>9738.17</v>
      </c>
      <c r="J249" s="20">
        <v>-36.357755101831245</v>
      </c>
      <c r="K249" s="19">
        <v>354.98</v>
      </c>
      <c r="L249" s="19">
        <v>314.19</v>
      </c>
      <c r="M249" s="21" t="s">
        <v>21</v>
      </c>
    </row>
    <row r="250" spans="1:13" s="28" customFormat="1" ht="50.1" customHeight="1" x14ac:dyDescent="0.2">
      <c r="A250" s="23">
        <v>248</v>
      </c>
      <c r="B250" s="15">
        <v>247</v>
      </c>
      <c r="C250" s="23" t="s">
        <v>15</v>
      </c>
      <c r="D250" s="16" t="s">
        <v>382</v>
      </c>
      <c r="E250" s="17" t="s">
        <v>15</v>
      </c>
      <c r="F250" s="27" t="s">
        <v>45</v>
      </c>
      <c r="G250" s="17" t="s">
        <v>145</v>
      </c>
      <c r="H250" s="19">
        <v>6194.92</v>
      </c>
      <c r="I250" s="19">
        <v>5798.37</v>
      </c>
      <c r="J250" s="20">
        <v>6.8389909578036594</v>
      </c>
      <c r="K250" s="19">
        <v>47.91</v>
      </c>
      <c r="L250" s="19">
        <v>10.87</v>
      </c>
      <c r="M250" s="17" t="s">
        <v>21</v>
      </c>
    </row>
    <row r="251" spans="1:13" s="28" customFormat="1" ht="50.1" customHeight="1" x14ac:dyDescent="0.2">
      <c r="A251" s="15">
        <v>249</v>
      </c>
      <c r="B251" s="23">
        <v>248</v>
      </c>
      <c r="C251" s="23" t="s">
        <v>15</v>
      </c>
      <c r="D251" s="16" t="s">
        <v>383</v>
      </c>
      <c r="E251" s="17" t="s">
        <v>15</v>
      </c>
      <c r="F251" s="18" t="s">
        <v>45</v>
      </c>
      <c r="G251" s="17" t="s">
        <v>244</v>
      </c>
      <c r="H251" s="19">
        <v>6178.13</v>
      </c>
      <c r="I251" s="19">
        <v>5764.05</v>
      </c>
      <c r="J251" s="20">
        <v>7.1838377529688273</v>
      </c>
      <c r="K251" s="19">
        <v>1246.3399999999999</v>
      </c>
      <c r="L251" s="19">
        <v>976.2</v>
      </c>
      <c r="M251" s="17" t="s">
        <v>21</v>
      </c>
    </row>
    <row r="252" spans="1:13" s="28" customFormat="1" ht="50.1" customHeight="1" x14ac:dyDescent="0.2">
      <c r="A252" s="23">
        <v>250</v>
      </c>
      <c r="B252" s="23" t="s">
        <v>15</v>
      </c>
      <c r="C252" s="23" t="s">
        <v>15</v>
      </c>
      <c r="D252" s="16" t="s">
        <v>384</v>
      </c>
      <c r="E252" s="17" t="s">
        <v>385</v>
      </c>
      <c r="F252" s="17" t="s">
        <v>16</v>
      </c>
      <c r="G252" s="17" t="s">
        <v>145</v>
      </c>
      <c r="H252" s="19">
        <v>6113.8069999999998</v>
      </c>
      <c r="I252" s="19">
        <v>1150.9110000000001</v>
      </c>
      <c r="J252" s="20">
        <v>431.21457697424034</v>
      </c>
      <c r="K252" s="19">
        <v>-681</v>
      </c>
      <c r="L252" s="19">
        <v>-801</v>
      </c>
      <c r="M252" s="21" t="s">
        <v>21</v>
      </c>
    </row>
    <row r="253" spans="1:13" s="28" customFormat="1" ht="50.1" customHeight="1" x14ac:dyDescent="0.2">
      <c r="A253" s="15">
        <v>251</v>
      </c>
      <c r="B253" s="15">
        <v>341</v>
      </c>
      <c r="C253" s="23" t="s">
        <v>15</v>
      </c>
      <c r="D253" s="16" t="s">
        <v>386</v>
      </c>
      <c r="E253" s="17" t="s">
        <v>147</v>
      </c>
      <c r="F253" s="27" t="s">
        <v>16</v>
      </c>
      <c r="G253" s="17" t="s">
        <v>145</v>
      </c>
      <c r="H253" s="19">
        <v>6075.86</v>
      </c>
      <c r="I253" s="19">
        <v>3525.32</v>
      </c>
      <c r="J253" s="20">
        <v>72.349176812317751</v>
      </c>
      <c r="K253" s="19">
        <v>-2252.02</v>
      </c>
      <c r="L253" s="19">
        <v>-2598.06</v>
      </c>
      <c r="M253" s="21" t="s">
        <v>21</v>
      </c>
    </row>
    <row r="254" spans="1:13" s="28" customFormat="1" ht="50.1" customHeight="1" x14ac:dyDescent="0.2">
      <c r="A254" s="23">
        <v>252</v>
      </c>
      <c r="B254" s="23">
        <v>96</v>
      </c>
      <c r="C254" s="23" t="s">
        <v>15</v>
      </c>
      <c r="D254" s="16" t="s">
        <v>387</v>
      </c>
      <c r="E254" s="17" t="s">
        <v>388</v>
      </c>
      <c r="F254" s="18" t="s">
        <v>45</v>
      </c>
      <c r="G254" s="17" t="s">
        <v>36</v>
      </c>
      <c r="H254" s="19">
        <v>6067.96</v>
      </c>
      <c r="I254" s="19">
        <v>22765.85</v>
      </c>
      <c r="J254" s="20">
        <v>-73.34621812934725</v>
      </c>
      <c r="K254" s="19">
        <v>-6797.76</v>
      </c>
      <c r="L254" s="19">
        <v>-7715.07</v>
      </c>
      <c r="M254" s="21" t="s">
        <v>21</v>
      </c>
    </row>
    <row r="255" spans="1:13" s="28" customFormat="1" ht="50.1" customHeight="1" x14ac:dyDescent="0.2">
      <c r="A255" s="15">
        <v>253</v>
      </c>
      <c r="B255" s="15">
        <v>261</v>
      </c>
      <c r="C255" s="23" t="s">
        <v>15</v>
      </c>
      <c r="D255" s="16" t="s">
        <v>389</v>
      </c>
      <c r="E255" s="17" t="s">
        <v>191</v>
      </c>
      <c r="F255" s="21" t="s">
        <v>29</v>
      </c>
      <c r="G255" s="17" t="s">
        <v>143</v>
      </c>
      <c r="H255" s="19">
        <v>6029.5930000000008</v>
      </c>
      <c r="I255" s="19">
        <f>4893.777+525.368</f>
        <v>5419.1450000000004</v>
      </c>
      <c r="J255" s="20">
        <v>11.264655217751141</v>
      </c>
      <c r="K255" s="19">
        <v>1611.33</v>
      </c>
      <c r="L255" s="19">
        <v>1297.5</v>
      </c>
      <c r="M255" s="21" t="s">
        <v>18</v>
      </c>
    </row>
    <row r="256" spans="1:13" s="28" customFormat="1" ht="50.1" customHeight="1" x14ac:dyDescent="0.2">
      <c r="A256" s="23">
        <v>254</v>
      </c>
      <c r="B256" s="15">
        <v>281</v>
      </c>
      <c r="C256" s="23" t="s">
        <v>15</v>
      </c>
      <c r="D256" s="16" t="s">
        <v>390</v>
      </c>
      <c r="E256" s="17" t="s">
        <v>391</v>
      </c>
      <c r="F256" s="27" t="s">
        <v>29</v>
      </c>
      <c r="G256" s="17" t="s">
        <v>87</v>
      </c>
      <c r="H256" s="19">
        <v>5978.03</v>
      </c>
      <c r="I256" s="19">
        <v>4859.96</v>
      </c>
      <c r="J256" s="20">
        <v>23.005744903250218</v>
      </c>
      <c r="K256" s="19">
        <v>14.51</v>
      </c>
      <c r="L256" s="19">
        <v>11.22</v>
      </c>
      <c r="M256" s="21" t="s">
        <v>21</v>
      </c>
    </row>
    <row r="257" spans="1:13" s="28" customFormat="1" ht="50.1" customHeight="1" x14ac:dyDescent="0.2">
      <c r="A257" s="15">
        <v>255</v>
      </c>
      <c r="B257" s="23">
        <v>120</v>
      </c>
      <c r="C257" s="23" t="s">
        <v>15</v>
      </c>
      <c r="D257" s="16" t="s">
        <v>392</v>
      </c>
      <c r="E257" s="17" t="s">
        <v>393</v>
      </c>
      <c r="F257" s="18" t="s">
        <v>24</v>
      </c>
      <c r="G257" s="17" t="s">
        <v>93</v>
      </c>
      <c r="H257" s="19">
        <v>5964.79</v>
      </c>
      <c r="I257" s="19">
        <v>16382.447</v>
      </c>
      <c r="J257" s="20">
        <v>-63.590366520270166</v>
      </c>
      <c r="K257" s="19">
        <v>87.66</v>
      </c>
      <c r="L257" s="19">
        <v>67.56</v>
      </c>
      <c r="M257" s="21" t="s">
        <v>21</v>
      </c>
    </row>
    <row r="258" spans="1:13" s="28" customFormat="1" ht="50.1" customHeight="1" x14ac:dyDescent="0.2">
      <c r="A258" s="23">
        <v>256</v>
      </c>
      <c r="B258" s="23">
        <v>232</v>
      </c>
      <c r="C258" s="23" t="s">
        <v>15</v>
      </c>
      <c r="D258" s="16" t="s">
        <v>394</v>
      </c>
      <c r="E258" s="17" t="s">
        <v>15</v>
      </c>
      <c r="F258" s="27" t="s">
        <v>45</v>
      </c>
      <c r="G258" s="17" t="s">
        <v>244</v>
      </c>
      <c r="H258" s="19">
        <v>5933.61</v>
      </c>
      <c r="I258" s="19">
        <v>6272.75</v>
      </c>
      <c r="J258" s="20">
        <v>-5.4065601211589893</v>
      </c>
      <c r="K258" s="19">
        <v>-277.88</v>
      </c>
      <c r="L258" s="19">
        <v>-241.95</v>
      </c>
      <c r="M258" s="21" t="s">
        <v>21</v>
      </c>
    </row>
    <row r="259" spans="1:13" s="28" customFormat="1" ht="50.1" customHeight="1" x14ac:dyDescent="0.2">
      <c r="A259" s="15">
        <v>257</v>
      </c>
      <c r="B259" s="23">
        <v>234</v>
      </c>
      <c r="C259" s="23" t="s">
        <v>15</v>
      </c>
      <c r="D259" s="16" t="s">
        <v>395</v>
      </c>
      <c r="E259" s="17" t="s">
        <v>259</v>
      </c>
      <c r="F259" s="27" t="s">
        <v>16</v>
      </c>
      <c r="G259" s="17" t="s">
        <v>110</v>
      </c>
      <c r="H259" s="19">
        <v>5913.81</v>
      </c>
      <c r="I259" s="19">
        <v>6261.37</v>
      </c>
      <c r="J259" s="20">
        <v>-5.550861872082308</v>
      </c>
      <c r="K259" s="19">
        <v>165.68</v>
      </c>
      <c r="L259" s="19">
        <v>134.22</v>
      </c>
      <c r="M259" s="21" t="s">
        <v>21</v>
      </c>
    </row>
    <row r="260" spans="1:13" s="28" customFormat="1" ht="50.1" customHeight="1" x14ac:dyDescent="0.2">
      <c r="A260" s="23">
        <v>258</v>
      </c>
      <c r="B260" s="15">
        <v>241</v>
      </c>
      <c r="C260" s="23" t="s">
        <v>15</v>
      </c>
      <c r="D260" s="16" t="s">
        <v>396</v>
      </c>
      <c r="E260" s="17" t="s">
        <v>15</v>
      </c>
      <c r="F260" s="27" t="s">
        <v>29</v>
      </c>
      <c r="G260" s="17" t="s">
        <v>126</v>
      </c>
      <c r="H260" s="19">
        <v>5911.65</v>
      </c>
      <c r="I260" s="19">
        <v>5999.11</v>
      </c>
      <c r="J260" s="20">
        <v>-1.457882919299692</v>
      </c>
      <c r="K260" s="19">
        <v>10.02</v>
      </c>
      <c r="L260" s="19">
        <v>9.85</v>
      </c>
      <c r="M260" s="17" t="s">
        <v>21</v>
      </c>
    </row>
    <row r="261" spans="1:13" s="28" customFormat="1" ht="50.1" customHeight="1" x14ac:dyDescent="0.2">
      <c r="A261" s="15">
        <v>259</v>
      </c>
      <c r="B261" s="15">
        <v>259</v>
      </c>
      <c r="C261" s="23" t="s">
        <v>15</v>
      </c>
      <c r="D261" s="16" t="s">
        <v>397</v>
      </c>
      <c r="E261" s="17" t="s">
        <v>15</v>
      </c>
      <c r="F261" s="18" t="s">
        <v>45</v>
      </c>
      <c r="G261" s="17" t="s">
        <v>398</v>
      </c>
      <c r="H261" s="19">
        <v>5876.06</v>
      </c>
      <c r="I261" s="19">
        <v>5444.61</v>
      </c>
      <c r="J261" s="20">
        <v>7.9243508717796374</v>
      </c>
      <c r="K261" s="19">
        <v>2042.8</v>
      </c>
      <c r="L261" s="19">
        <v>1596</v>
      </c>
      <c r="M261" s="17" t="s">
        <v>21</v>
      </c>
    </row>
    <row r="262" spans="1:13" s="28" customFormat="1" ht="50.1" customHeight="1" x14ac:dyDescent="0.2">
      <c r="A262" s="23">
        <v>260</v>
      </c>
      <c r="B262" s="23">
        <v>250</v>
      </c>
      <c r="C262" s="23" t="s">
        <v>15</v>
      </c>
      <c r="D262" s="16" t="s">
        <v>399</v>
      </c>
      <c r="E262" s="17" t="s">
        <v>400</v>
      </c>
      <c r="F262" s="27" t="s">
        <v>38</v>
      </c>
      <c r="G262" s="17" t="s">
        <v>110</v>
      </c>
      <c r="H262" s="19">
        <v>5798.79</v>
      </c>
      <c r="I262" s="19">
        <v>5755.09</v>
      </c>
      <c r="J262" s="20">
        <v>0.75932782979936064</v>
      </c>
      <c r="K262" s="19">
        <v>835.09</v>
      </c>
      <c r="L262" s="19">
        <v>652.80999999999995</v>
      </c>
      <c r="M262" s="17" t="s">
        <v>21</v>
      </c>
    </row>
    <row r="263" spans="1:13" s="28" customFormat="1" ht="50.1" customHeight="1" x14ac:dyDescent="0.2">
      <c r="A263" s="15">
        <v>261</v>
      </c>
      <c r="B263" s="15">
        <v>263</v>
      </c>
      <c r="C263" s="23" t="s">
        <v>15</v>
      </c>
      <c r="D263" s="51" t="s">
        <v>401</v>
      </c>
      <c r="E263" s="17" t="s">
        <v>33</v>
      </c>
      <c r="F263" s="27" t="s">
        <v>205</v>
      </c>
      <c r="G263" s="17" t="s">
        <v>87</v>
      </c>
      <c r="H263" s="19">
        <v>5774.52</v>
      </c>
      <c r="I263" s="19">
        <v>5407.47</v>
      </c>
      <c r="J263" s="20">
        <v>6.7878323874196269</v>
      </c>
      <c r="K263" s="19">
        <v>-67.790000000000006</v>
      </c>
      <c r="L263" s="19">
        <v>-57.72</v>
      </c>
      <c r="M263" s="17" t="s">
        <v>21</v>
      </c>
    </row>
    <row r="264" spans="1:13" s="28" customFormat="1" ht="50.1" customHeight="1" x14ac:dyDescent="0.2">
      <c r="A264" s="23">
        <v>262</v>
      </c>
      <c r="B264" s="15">
        <v>295</v>
      </c>
      <c r="C264" s="23" t="s">
        <v>15</v>
      </c>
      <c r="D264" s="16" t="s">
        <v>402</v>
      </c>
      <c r="E264" s="17" t="s">
        <v>15</v>
      </c>
      <c r="F264" s="27" t="s">
        <v>26</v>
      </c>
      <c r="G264" s="17" t="s">
        <v>68</v>
      </c>
      <c r="H264" s="19">
        <v>5751.32</v>
      </c>
      <c r="I264" s="19">
        <v>4534.1400000000003</v>
      </c>
      <c r="J264" s="20">
        <v>26.844782031432629</v>
      </c>
      <c r="K264" s="19">
        <v>630.75</v>
      </c>
      <c r="L264" s="19">
        <v>493.1</v>
      </c>
      <c r="M264" s="21" t="s">
        <v>21</v>
      </c>
    </row>
    <row r="265" spans="1:13" s="28" customFormat="1" ht="50.1" customHeight="1" x14ac:dyDescent="0.2">
      <c r="A265" s="15">
        <v>263</v>
      </c>
      <c r="B265" s="23" t="s">
        <v>15</v>
      </c>
      <c r="C265" s="23" t="s">
        <v>15</v>
      </c>
      <c r="D265" s="33" t="s">
        <v>403</v>
      </c>
      <c r="E265" s="39" t="s">
        <v>404</v>
      </c>
      <c r="F265" s="39" t="s">
        <v>16</v>
      </c>
      <c r="G265" s="39" t="s">
        <v>145</v>
      </c>
      <c r="H265" s="19">
        <v>5704.33</v>
      </c>
      <c r="I265" s="19">
        <v>1413.47</v>
      </c>
      <c r="J265" s="20">
        <v>303.5692303338592</v>
      </c>
      <c r="K265" s="19">
        <v>72.23</v>
      </c>
      <c r="L265" s="19">
        <v>49.38</v>
      </c>
      <c r="M265" s="21" t="s">
        <v>21</v>
      </c>
    </row>
    <row r="266" spans="1:13" s="28" customFormat="1" ht="50.1" customHeight="1" x14ac:dyDescent="0.2">
      <c r="A266" s="23">
        <v>264</v>
      </c>
      <c r="B266" s="15">
        <v>229</v>
      </c>
      <c r="C266" s="23" t="s">
        <v>15</v>
      </c>
      <c r="D266" s="16" t="s">
        <v>405</v>
      </c>
      <c r="E266" s="17" t="s">
        <v>15</v>
      </c>
      <c r="F266" s="27" t="s">
        <v>38</v>
      </c>
      <c r="G266" s="17" t="s">
        <v>68</v>
      </c>
      <c r="H266" s="19">
        <v>5655</v>
      </c>
      <c r="I266" s="19">
        <v>6473.6220000000003</v>
      </c>
      <c r="J266" s="20">
        <v>-12.645502007994907</v>
      </c>
      <c r="K266" s="19">
        <v>84</v>
      </c>
      <c r="L266" s="19">
        <v>45</v>
      </c>
      <c r="M266" s="21" t="s">
        <v>21</v>
      </c>
    </row>
    <row r="267" spans="1:13" s="28" customFormat="1" ht="50.1" customHeight="1" x14ac:dyDescent="0.2">
      <c r="A267" s="15">
        <v>265</v>
      </c>
      <c r="B267" s="15">
        <v>233</v>
      </c>
      <c r="C267" s="23" t="s">
        <v>15</v>
      </c>
      <c r="D267" s="16" t="s">
        <v>406</v>
      </c>
      <c r="E267" s="17" t="s">
        <v>15</v>
      </c>
      <c r="F267" s="27" t="s">
        <v>38</v>
      </c>
      <c r="G267" s="17" t="s">
        <v>27</v>
      </c>
      <c r="H267" s="19">
        <v>5647.12</v>
      </c>
      <c r="I267" s="19">
        <v>6262.35</v>
      </c>
      <c r="J267" s="20">
        <v>-9.8242672479181294</v>
      </c>
      <c r="K267" s="19">
        <v>323</v>
      </c>
      <c r="L267" s="19">
        <v>265.69</v>
      </c>
      <c r="M267" s="21" t="s">
        <v>21</v>
      </c>
    </row>
    <row r="268" spans="1:13" s="28" customFormat="1" ht="50.1" customHeight="1" x14ac:dyDescent="0.2">
      <c r="A268" s="23">
        <v>266</v>
      </c>
      <c r="B268" s="23">
        <v>220</v>
      </c>
      <c r="C268" s="23" t="s">
        <v>15</v>
      </c>
      <c r="D268" s="16" t="s">
        <v>407</v>
      </c>
      <c r="E268" s="17" t="s">
        <v>408</v>
      </c>
      <c r="F268" s="27" t="s">
        <v>29</v>
      </c>
      <c r="G268" s="17" t="s">
        <v>145</v>
      </c>
      <c r="H268" s="19">
        <v>5640.43</v>
      </c>
      <c r="I268" s="19">
        <v>6596.683</v>
      </c>
      <c r="J268" s="20">
        <v>-14.495967139848915</v>
      </c>
      <c r="K268" s="19">
        <v>600.12199999999996</v>
      </c>
      <c r="L268" s="19">
        <v>472.00799999999998</v>
      </c>
      <c r="M268" s="21" t="s">
        <v>18</v>
      </c>
    </row>
    <row r="269" spans="1:13" s="28" customFormat="1" ht="50.1" customHeight="1" x14ac:dyDescent="0.2">
      <c r="A269" s="15">
        <v>267</v>
      </c>
      <c r="B269" s="23">
        <v>266</v>
      </c>
      <c r="C269" s="23" t="s">
        <v>15</v>
      </c>
      <c r="D269" s="51" t="s">
        <v>409</v>
      </c>
      <c r="E269" s="17" t="s">
        <v>15</v>
      </c>
      <c r="F269" s="47" t="s">
        <v>26</v>
      </c>
      <c r="G269" s="17" t="s">
        <v>143</v>
      </c>
      <c r="H269" s="19">
        <v>5638.09</v>
      </c>
      <c r="I269" s="19">
        <v>5270.893</v>
      </c>
      <c r="J269" s="20">
        <v>6.9665045372767054</v>
      </c>
      <c r="K269" s="19">
        <v>438.23</v>
      </c>
      <c r="L269" s="19">
        <v>353.98</v>
      </c>
      <c r="M269" s="21" t="s">
        <v>18</v>
      </c>
    </row>
    <row r="270" spans="1:13" s="28" customFormat="1" ht="50.1" customHeight="1" x14ac:dyDescent="0.2">
      <c r="A270" s="23">
        <v>268</v>
      </c>
      <c r="B270" s="23">
        <v>264</v>
      </c>
      <c r="C270" s="23" t="s">
        <v>15</v>
      </c>
      <c r="D270" s="16" t="s">
        <v>410</v>
      </c>
      <c r="E270" s="17" t="s">
        <v>411</v>
      </c>
      <c r="F270" s="27" t="s">
        <v>16</v>
      </c>
      <c r="G270" s="17" t="s">
        <v>17</v>
      </c>
      <c r="H270" s="19">
        <v>5634.48</v>
      </c>
      <c r="I270" s="19">
        <v>5366.89</v>
      </c>
      <c r="J270" s="20">
        <v>4.9859415788287009</v>
      </c>
      <c r="K270" s="19">
        <v>131.69999999999999</v>
      </c>
      <c r="L270" s="19">
        <v>92.61</v>
      </c>
      <c r="M270" s="21" t="s">
        <v>21</v>
      </c>
    </row>
    <row r="271" spans="1:13" s="28" customFormat="1" ht="50.1" customHeight="1" x14ac:dyDescent="0.2">
      <c r="A271" s="15">
        <v>269</v>
      </c>
      <c r="B271" s="23">
        <v>292</v>
      </c>
      <c r="C271" s="23" t="s">
        <v>15</v>
      </c>
      <c r="D271" s="51" t="s">
        <v>412</v>
      </c>
      <c r="E271" s="17" t="s">
        <v>128</v>
      </c>
      <c r="F271" s="53" t="s">
        <v>38</v>
      </c>
      <c r="G271" s="16" t="s">
        <v>39</v>
      </c>
      <c r="H271" s="19">
        <v>5595.83</v>
      </c>
      <c r="I271" s="19">
        <v>4626.28</v>
      </c>
      <c r="J271" s="20">
        <v>20.95744312925288</v>
      </c>
      <c r="K271" s="19">
        <v>650.74</v>
      </c>
      <c r="L271" s="19">
        <v>536.23</v>
      </c>
      <c r="M271" s="17" t="s">
        <v>21</v>
      </c>
    </row>
    <row r="272" spans="1:13" s="28" customFormat="1" ht="50.1" customHeight="1" x14ac:dyDescent="0.2">
      <c r="A272" s="23">
        <v>270</v>
      </c>
      <c r="B272" s="23" t="s">
        <v>15</v>
      </c>
      <c r="C272" s="23" t="s">
        <v>15</v>
      </c>
      <c r="D272" s="49" t="s">
        <v>413</v>
      </c>
      <c r="E272" s="17" t="s">
        <v>324</v>
      </c>
      <c r="F272" s="39" t="s">
        <v>29</v>
      </c>
      <c r="G272" s="39" t="s">
        <v>256</v>
      </c>
      <c r="H272" s="19">
        <v>5594.8</v>
      </c>
      <c r="I272" s="19">
        <v>5299.28</v>
      </c>
      <c r="J272" s="20">
        <v>5.5766066333539754</v>
      </c>
      <c r="K272" s="19">
        <v>833.85</v>
      </c>
      <c r="L272" s="19">
        <v>658.75</v>
      </c>
      <c r="M272" s="21" t="s">
        <v>21</v>
      </c>
    </row>
    <row r="273" spans="1:13" s="28" customFormat="1" ht="50.1" customHeight="1" x14ac:dyDescent="0.2">
      <c r="A273" s="15">
        <v>271</v>
      </c>
      <c r="B273" s="23">
        <v>254</v>
      </c>
      <c r="C273" s="23" t="s">
        <v>15</v>
      </c>
      <c r="D273" s="16" t="s">
        <v>414</v>
      </c>
      <c r="E273" s="17" t="s">
        <v>415</v>
      </c>
      <c r="F273" s="27" t="s">
        <v>16</v>
      </c>
      <c r="G273" s="17" t="s">
        <v>17</v>
      </c>
      <c r="H273" s="19">
        <v>5569.66</v>
      </c>
      <c r="I273" s="19">
        <v>5670.4</v>
      </c>
      <c r="J273" s="20">
        <v>-1.7765942437923172</v>
      </c>
      <c r="K273" s="19">
        <v>924.6</v>
      </c>
      <c r="L273" s="19">
        <v>726.68</v>
      </c>
      <c r="M273" s="21" t="s">
        <v>21</v>
      </c>
    </row>
    <row r="274" spans="1:13" s="28" customFormat="1" ht="50.1" customHeight="1" x14ac:dyDescent="0.2">
      <c r="A274" s="23">
        <v>272</v>
      </c>
      <c r="B274" s="23" t="s">
        <v>15</v>
      </c>
      <c r="C274" s="23" t="s">
        <v>15</v>
      </c>
      <c r="D274" s="49" t="s">
        <v>416</v>
      </c>
      <c r="E274" s="39" t="s">
        <v>417</v>
      </c>
      <c r="F274" s="39" t="s">
        <v>16</v>
      </c>
      <c r="G274" s="39" t="s">
        <v>17</v>
      </c>
      <c r="H274" s="19">
        <v>5504.97</v>
      </c>
      <c r="I274" s="19">
        <v>1837.14</v>
      </c>
      <c r="J274" s="20">
        <v>199.64891080701523</v>
      </c>
      <c r="K274" s="19">
        <v>288.69</v>
      </c>
      <c r="L274" s="19">
        <v>229.63</v>
      </c>
      <c r="M274" s="21" t="s">
        <v>21</v>
      </c>
    </row>
    <row r="275" spans="1:13" s="28" customFormat="1" ht="50.1" customHeight="1" x14ac:dyDescent="0.2">
      <c r="A275" s="15">
        <v>273</v>
      </c>
      <c r="B275" s="23" t="s">
        <v>15</v>
      </c>
      <c r="C275" s="23" t="s">
        <v>15</v>
      </c>
      <c r="D275" s="62" t="s">
        <v>418</v>
      </c>
      <c r="E275" s="50" t="s">
        <v>419</v>
      </c>
      <c r="F275" s="18" t="s">
        <v>24</v>
      </c>
      <c r="G275" s="50" t="s">
        <v>143</v>
      </c>
      <c r="H275" s="19">
        <v>5421</v>
      </c>
      <c r="I275" s="19">
        <v>1704.6</v>
      </c>
      <c r="J275" s="20">
        <v>218.02182330165436</v>
      </c>
      <c r="K275" s="19">
        <v>-1308.17</v>
      </c>
      <c r="L275" s="19">
        <v>-1032.8</v>
      </c>
      <c r="M275" s="63" t="s">
        <v>18</v>
      </c>
    </row>
    <row r="276" spans="1:13" s="28" customFormat="1" ht="50.1" customHeight="1" x14ac:dyDescent="0.2">
      <c r="A276" s="23">
        <v>274</v>
      </c>
      <c r="B276" s="23">
        <v>252</v>
      </c>
      <c r="C276" s="23" t="s">
        <v>15</v>
      </c>
      <c r="D276" s="16" t="s">
        <v>420</v>
      </c>
      <c r="E276" s="17" t="s">
        <v>421</v>
      </c>
      <c r="F276" s="27" t="s">
        <v>16</v>
      </c>
      <c r="G276" s="17" t="s">
        <v>110</v>
      </c>
      <c r="H276" s="19">
        <v>5367.27</v>
      </c>
      <c r="I276" s="19">
        <v>5728.11</v>
      </c>
      <c r="J276" s="20">
        <v>-6.2994600313192137</v>
      </c>
      <c r="K276" s="19">
        <v>553.4</v>
      </c>
      <c r="L276" s="19">
        <v>384.72</v>
      </c>
      <c r="M276" s="17" t="s">
        <v>21</v>
      </c>
    </row>
    <row r="277" spans="1:13" s="28" customFormat="1" ht="50.1" customHeight="1" x14ac:dyDescent="0.2">
      <c r="A277" s="15">
        <v>275</v>
      </c>
      <c r="B277" s="23">
        <v>258</v>
      </c>
      <c r="C277" s="23" t="s">
        <v>15</v>
      </c>
      <c r="D277" s="16" t="s">
        <v>422</v>
      </c>
      <c r="E277" s="17" t="s">
        <v>15</v>
      </c>
      <c r="F277" s="18" t="s">
        <v>24</v>
      </c>
      <c r="G277" s="17" t="s">
        <v>244</v>
      </c>
      <c r="H277" s="19">
        <v>5324.91</v>
      </c>
      <c r="I277" s="19">
        <v>5533.24</v>
      </c>
      <c r="J277" s="20">
        <v>-3.7650635070953058</v>
      </c>
      <c r="K277" s="19">
        <v>23.9</v>
      </c>
      <c r="L277" s="19">
        <v>17.739999999999998</v>
      </c>
      <c r="M277" s="17" t="s">
        <v>21</v>
      </c>
    </row>
    <row r="278" spans="1:13" s="64" customFormat="1" ht="50.1" customHeight="1" x14ac:dyDescent="0.2">
      <c r="A278" s="23">
        <v>276</v>
      </c>
      <c r="B278" s="23" t="s">
        <v>15</v>
      </c>
      <c r="C278" s="23" t="s">
        <v>15</v>
      </c>
      <c r="D278" s="49" t="s">
        <v>423</v>
      </c>
      <c r="E278" s="39" t="s">
        <v>424</v>
      </c>
      <c r="F278" s="39" t="s">
        <v>29</v>
      </c>
      <c r="G278" s="39" t="s">
        <v>174</v>
      </c>
      <c r="H278" s="19">
        <v>5318.88</v>
      </c>
      <c r="I278" s="19">
        <v>3138.55</v>
      </c>
      <c r="J278" s="20">
        <v>69.46934093769417</v>
      </c>
      <c r="K278" s="19">
        <v>1436.93</v>
      </c>
      <c r="L278" s="19">
        <v>1143.5899999999999</v>
      </c>
      <c r="M278" s="21" t="s">
        <v>21</v>
      </c>
    </row>
    <row r="279" spans="1:13" s="64" customFormat="1" ht="50.1" customHeight="1" x14ac:dyDescent="0.2">
      <c r="A279" s="15">
        <v>277</v>
      </c>
      <c r="B279" s="15">
        <v>273</v>
      </c>
      <c r="C279" s="23" t="s">
        <v>15</v>
      </c>
      <c r="D279" s="51" t="s">
        <v>425</v>
      </c>
      <c r="E279" s="17" t="s">
        <v>15</v>
      </c>
      <c r="F279" s="27" t="s">
        <v>38</v>
      </c>
      <c r="G279" s="17" t="s">
        <v>139</v>
      </c>
      <c r="H279" s="19">
        <v>5284.1</v>
      </c>
      <c r="I279" s="19">
        <v>5019.17</v>
      </c>
      <c r="J279" s="20">
        <v>5.278362757188944</v>
      </c>
      <c r="K279" s="19">
        <v>301.5</v>
      </c>
      <c r="L279" s="19">
        <v>100.24</v>
      </c>
      <c r="M279" s="17" t="s">
        <v>21</v>
      </c>
    </row>
    <row r="280" spans="1:13" s="64" customFormat="1" ht="50.1" customHeight="1" x14ac:dyDescent="0.2">
      <c r="A280" s="23">
        <v>278</v>
      </c>
      <c r="B280" s="23">
        <v>256</v>
      </c>
      <c r="C280" s="23" t="s">
        <v>15</v>
      </c>
      <c r="D280" s="36" t="s">
        <v>426</v>
      </c>
      <c r="E280" s="17" t="s">
        <v>15</v>
      </c>
      <c r="F280" s="18" t="s">
        <v>24</v>
      </c>
      <c r="G280" s="17" t="s">
        <v>68</v>
      </c>
      <c r="H280" s="19">
        <v>5276.69</v>
      </c>
      <c r="I280" s="19">
        <v>5563.94</v>
      </c>
      <c r="J280" s="20">
        <v>-5.1627084404217101</v>
      </c>
      <c r="K280" s="19">
        <v>326.83999999999997</v>
      </c>
      <c r="L280" s="19">
        <v>264.55</v>
      </c>
      <c r="M280" s="17" t="s">
        <v>21</v>
      </c>
    </row>
    <row r="281" spans="1:13" s="64" customFormat="1" ht="50.1" customHeight="1" x14ac:dyDescent="0.2">
      <c r="A281" s="15">
        <v>279</v>
      </c>
      <c r="B281" s="15">
        <v>283</v>
      </c>
      <c r="C281" s="23" t="s">
        <v>15</v>
      </c>
      <c r="D281" s="16" t="s">
        <v>427</v>
      </c>
      <c r="E281" s="17" t="s">
        <v>15</v>
      </c>
      <c r="F281" s="18" t="s">
        <v>26</v>
      </c>
      <c r="G281" s="17" t="s">
        <v>126</v>
      </c>
      <c r="H281" s="19">
        <v>5215.95</v>
      </c>
      <c r="I281" s="19">
        <v>4836.08</v>
      </c>
      <c r="J281" s="20">
        <v>7.8549155514383528</v>
      </c>
      <c r="K281" s="19">
        <v>211.8</v>
      </c>
      <c r="L281" s="19">
        <v>168.06</v>
      </c>
      <c r="M281" s="21" t="s">
        <v>21</v>
      </c>
    </row>
    <row r="282" spans="1:13" s="64" customFormat="1" ht="50.1" customHeight="1" x14ac:dyDescent="0.2">
      <c r="A282" s="23">
        <v>280</v>
      </c>
      <c r="B282" s="15">
        <v>319</v>
      </c>
      <c r="C282" s="23" t="s">
        <v>15</v>
      </c>
      <c r="D282" s="51" t="s">
        <v>428</v>
      </c>
      <c r="E282" s="17" t="s">
        <v>15</v>
      </c>
      <c r="F282" s="27" t="s">
        <v>29</v>
      </c>
      <c r="G282" s="17" t="s">
        <v>126</v>
      </c>
      <c r="H282" s="19">
        <v>5206.49</v>
      </c>
      <c r="I282" s="19">
        <v>4029.24</v>
      </c>
      <c r="J282" s="20">
        <v>29.217668840773939</v>
      </c>
      <c r="K282" s="19">
        <v>277.49</v>
      </c>
      <c r="L282" s="19">
        <v>216.52</v>
      </c>
      <c r="M282" s="21" t="s">
        <v>21</v>
      </c>
    </row>
    <row r="283" spans="1:13" s="64" customFormat="1" ht="50.1" customHeight="1" x14ac:dyDescent="0.2">
      <c r="A283" s="15">
        <v>281</v>
      </c>
      <c r="B283" s="23">
        <v>238</v>
      </c>
      <c r="C283" s="23" t="s">
        <v>15</v>
      </c>
      <c r="D283" s="16" t="s">
        <v>429</v>
      </c>
      <c r="E283" s="17" t="s">
        <v>15</v>
      </c>
      <c r="F283" s="18" t="s">
        <v>26</v>
      </c>
      <c r="G283" s="17" t="s">
        <v>145</v>
      </c>
      <c r="H283" s="19">
        <v>5182.21</v>
      </c>
      <c r="I283" s="19">
        <v>6181.31</v>
      </c>
      <c r="J283" s="20">
        <v>-16.163240478151081</v>
      </c>
      <c r="K283" s="19">
        <v>40.619999999999997</v>
      </c>
      <c r="L283" s="19">
        <v>10.25</v>
      </c>
      <c r="M283" s="21" t="s">
        <v>21</v>
      </c>
    </row>
    <row r="284" spans="1:13" s="64" customFormat="1" ht="50.1" customHeight="1" x14ac:dyDescent="0.2">
      <c r="A284" s="23">
        <v>282</v>
      </c>
      <c r="B284" s="15">
        <v>251</v>
      </c>
      <c r="C284" s="23" t="s">
        <v>15</v>
      </c>
      <c r="D284" s="16" t="s">
        <v>430</v>
      </c>
      <c r="E284" s="17" t="s">
        <v>164</v>
      </c>
      <c r="F284" s="27" t="s">
        <v>65</v>
      </c>
      <c r="G284" s="17" t="s">
        <v>17</v>
      </c>
      <c r="H284" s="19">
        <v>5162.72</v>
      </c>
      <c r="I284" s="19">
        <v>5753.83</v>
      </c>
      <c r="J284" s="20">
        <v>-10.273330981276814</v>
      </c>
      <c r="K284" s="19">
        <v>1577.97</v>
      </c>
      <c r="L284" s="19">
        <v>1262.08</v>
      </c>
      <c r="M284" s="17" t="s">
        <v>21</v>
      </c>
    </row>
    <row r="285" spans="1:13" s="64" customFormat="1" ht="50.1" customHeight="1" x14ac:dyDescent="0.2">
      <c r="A285" s="15">
        <v>283</v>
      </c>
      <c r="B285" s="54">
        <v>286</v>
      </c>
      <c r="C285" s="23" t="s">
        <v>15</v>
      </c>
      <c r="D285" s="16" t="s">
        <v>431</v>
      </c>
      <c r="E285" s="57" t="s">
        <v>348</v>
      </c>
      <c r="F285" s="65" t="s">
        <v>38</v>
      </c>
      <c r="G285" s="57" t="s">
        <v>27</v>
      </c>
      <c r="H285" s="66">
        <v>5146.1400000000003</v>
      </c>
      <c r="I285" s="66">
        <v>4734.42</v>
      </c>
      <c r="J285" s="20">
        <v>8.6963133815757914</v>
      </c>
      <c r="K285" s="66">
        <v>27.27</v>
      </c>
      <c r="L285" s="66">
        <v>4.95</v>
      </c>
      <c r="M285" s="17" t="s">
        <v>21</v>
      </c>
    </row>
    <row r="286" spans="1:13" s="64" customFormat="1" ht="50.1" customHeight="1" x14ac:dyDescent="0.2">
      <c r="A286" s="23">
        <v>284</v>
      </c>
      <c r="B286" s="23" t="s">
        <v>15</v>
      </c>
      <c r="C286" s="23" t="s">
        <v>15</v>
      </c>
      <c r="D286" s="49" t="s">
        <v>432</v>
      </c>
      <c r="E286" s="57" t="s">
        <v>15</v>
      </c>
      <c r="F286" s="67" t="s">
        <v>26</v>
      </c>
      <c r="G286" s="55" t="s">
        <v>308</v>
      </c>
      <c r="H286" s="66">
        <v>5114.3879999999999</v>
      </c>
      <c r="I286" s="66">
        <v>4846.393</v>
      </c>
      <c r="J286" s="20">
        <v>5.5297826651697477</v>
      </c>
      <c r="K286" s="66">
        <v>360.57299999999998</v>
      </c>
      <c r="L286" s="66">
        <v>281.21600000000001</v>
      </c>
      <c r="M286" s="57" t="s">
        <v>18</v>
      </c>
    </row>
    <row r="287" spans="1:13" s="64" customFormat="1" ht="50.1" customHeight="1" x14ac:dyDescent="0.2">
      <c r="A287" s="15">
        <v>285</v>
      </c>
      <c r="B287" s="54">
        <v>303</v>
      </c>
      <c r="C287" s="23" t="s">
        <v>15</v>
      </c>
      <c r="D287" s="16" t="s">
        <v>433</v>
      </c>
      <c r="E287" s="57" t="s">
        <v>84</v>
      </c>
      <c r="F287" s="65" t="s">
        <v>38</v>
      </c>
      <c r="G287" s="57" t="s">
        <v>68</v>
      </c>
      <c r="H287" s="66">
        <v>5091</v>
      </c>
      <c r="I287" s="66">
        <v>4396.97</v>
      </c>
      <c r="J287" s="20">
        <v>15.784278719208899</v>
      </c>
      <c r="K287" s="66">
        <v>629.22</v>
      </c>
      <c r="L287" s="66">
        <v>499.52</v>
      </c>
      <c r="M287" s="17" t="s">
        <v>21</v>
      </c>
    </row>
    <row r="288" spans="1:13" s="64" customFormat="1" ht="50.1" customHeight="1" x14ac:dyDescent="0.2">
      <c r="A288" s="23">
        <v>286</v>
      </c>
      <c r="B288" s="54">
        <v>325</v>
      </c>
      <c r="C288" s="23" t="s">
        <v>15</v>
      </c>
      <c r="D288" s="51" t="s">
        <v>434</v>
      </c>
      <c r="E288" s="57" t="s">
        <v>15</v>
      </c>
      <c r="F288" s="65" t="s">
        <v>26</v>
      </c>
      <c r="G288" s="57" t="s">
        <v>145</v>
      </c>
      <c r="H288" s="66">
        <v>5071.0600000000004</v>
      </c>
      <c r="I288" s="66">
        <v>3915.72</v>
      </c>
      <c r="J288" s="20">
        <v>29.505174016528287</v>
      </c>
      <c r="K288" s="66">
        <v>432.65</v>
      </c>
      <c r="L288" s="66">
        <v>337.21</v>
      </c>
      <c r="M288" s="57" t="s">
        <v>21</v>
      </c>
    </row>
    <row r="289" spans="1:13" s="64" customFormat="1" ht="50.1" customHeight="1" x14ac:dyDescent="0.2">
      <c r="A289" s="15">
        <v>287</v>
      </c>
      <c r="B289" s="23" t="s">
        <v>15</v>
      </c>
      <c r="C289" s="23" t="s">
        <v>15</v>
      </c>
      <c r="D289" s="33" t="s">
        <v>435</v>
      </c>
      <c r="E289" s="57" t="s">
        <v>15</v>
      </c>
      <c r="F289" s="68" t="s">
        <v>16</v>
      </c>
      <c r="G289" s="68" t="s">
        <v>68</v>
      </c>
      <c r="H289" s="66">
        <v>5062.16</v>
      </c>
      <c r="I289" s="66">
        <v>1547.77</v>
      </c>
      <c r="J289" s="20">
        <v>227.06151430768136</v>
      </c>
      <c r="K289" s="66">
        <v>325.7</v>
      </c>
      <c r="L289" s="66">
        <v>259.95</v>
      </c>
      <c r="M289" s="57" t="s">
        <v>21</v>
      </c>
    </row>
    <row r="290" spans="1:13" s="64" customFormat="1" ht="50.1" customHeight="1" x14ac:dyDescent="0.2">
      <c r="A290" s="23">
        <v>288</v>
      </c>
      <c r="B290" s="54">
        <v>239</v>
      </c>
      <c r="C290" s="23" t="s">
        <v>15</v>
      </c>
      <c r="D290" s="16" t="s">
        <v>436</v>
      </c>
      <c r="E290" s="57" t="s">
        <v>15</v>
      </c>
      <c r="F290" s="65" t="s">
        <v>16</v>
      </c>
      <c r="G290" s="57" t="s">
        <v>145</v>
      </c>
      <c r="H290" s="66">
        <v>5047.1499999999996</v>
      </c>
      <c r="I290" s="66">
        <v>6120.01</v>
      </c>
      <c r="J290" s="20">
        <v>-17.530363512477919</v>
      </c>
      <c r="K290" s="66">
        <v>422.34</v>
      </c>
      <c r="L290" s="66">
        <v>328.72</v>
      </c>
      <c r="M290" s="57" t="s">
        <v>21</v>
      </c>
    </row>
    <row r="291" spans="1:13" s="64" customFormat="1" ht="50.1" customHeight="1" x14ac:dyDescent="0.2">
      <c r="A291" s="15">
        <v>289</v>
      </c>
      <c r="B291" s="54">
        <v>308</v>
      </c>
      <c r="C291" s="23" t="s">
        <v>15</v>
      </c>
      <c r="D291" s="36" t="s">
        <v>437</v>
      </c>
      <c r="E291" s="57" t="s">
        <v>70</v>
      </c>
      <c r="F291" s="69" t="s">
        <v>29</v>
      </c>
      <c r="G291" s="17" t="s">
        <v>174</v>
      </c>
      <c r="H291" s="66">
        <v>5023.09</v>
      </c>
      <c r="I291" s="66">
        <v>4255.8100000000004</v>
      </c>
      <c r="J291" s="20">
        <v>18.029000354809071</v>
      </c>
      <c r="K291" s="66">
        <v>376.71</v>
      </c>
      <c r="L291" s="66">
        <v>222.85</v>
      </c>
      <c r="M291" s="57" t="s">
        <v>21</v>
      </c>
    </row>
    <row r="292" spans="1:13" s="64" customFormat="1" ht="50.1" customHeight="1" x14ac:dyDescent="0.2">
      <c r="A292" s="23">
        <v>290</v>
      </c>
      <c r="B292" s="54">
        <v>320</v>
      </c>
      <c r="C292" s="23" t="s">
        <v>15</v>
      </c>
      <c r="D292" s="16" t="s">
        <v>438</v>
      </c>
      <c r="E292" s="55" t="s">
        <v>439</v>
      </c>
      <c r="F292" s="65" t="s">
        <v>16</v>
      </c>
      <c r="G292" s="57" t="s">
        <v>110</v>
      </c>
      <c r="H292" s="66">
        <v>5021.88</v>
      </c>
      <c r="I292" s="66">
        <v>4021.1</v>
      </c>
      <c r="J292" s="20">
        <v>24.888214667628262</v>
      </c>
      <c r="K292" s="66">
        <v>442.12</v>
      </c>
      <c r="L292" s="66">
        <v>349</v>
      </c>
      <c r="M292" s="17" t="s">
        <v>21</v>
      </c>
    </row>
    <row r="293" spans="1:13" s="64" customFormat="1" ht="50.1" customHeight="1" x14ac:dyDescent="0.2">
      <c r="A293" s="15">
        <v>291</v>
      </c>
      <c r="B293" s="54">
        <v>302</v>
      </c>
      <c r="C293" s="23" t="s">
        <v>15</v>
      </c>
      <c r="D293" s="51" t="s">
        <v>440</v>
      </c>
      <c r="E293" s="57" t="s">
        <v>441</v>
      </c>
      <c r="F293" s="18" t="s">
        <v>24</v>
      </c>
      <c r="G293" s="57" t="s">
        <v>126</v>
      </c>
      <c r="H293" s="66">
        <v>4964.3100000000004</v>
      </c>
      <c r="I293" s="66">
        <v>4411.91</v>
      </c>
      <c r="J293" s="20">
        <v>12.520654319784427</v>
      </c>
      <c r="K293" s="66">
        <v>731.66</v>
      </c>
      <c r="L293" s="66">
        <v>578.51</v>
      </c>
      <c r="M293" s="17" t="s">
        <v>21</v>
      </c>
    </row>
    <row r="294" spans="1:13" s="64" customFormat="1" ht="50.1" customHeight="1" x14ac:dyDescent="0.2">
      <c r="A294" s="23">
        <v>292</v>
      </c>
      <c r="B294" s="54">
        <v>288</v>
      </c>
      <c r="C294" s="23" t="s">
        <v>15</v>
      </c>
      <c r="D294" s="16" t="s">
        <v>442</v>
      </c>
      <c r="E294" s="57" t="s">
        <v>443</v>
      </c>
      <c r="F294" s="65" t="s">
        <v>29</v>
      </c>
      <c r="G294" s="57" t="s">
        <v>27</v>
      </c>
      <c r="H294" s="66">
        <v>4959.68</v>
      </c>
      <c r="I294" s="66">
        <v>4682.93</v>
      </c>
      <c r="J294" s="20">
        <v>5.9097616235988966</v>
      </c>
      <c r="K294" s="66">
        <v>88.53</v>
      </c>
      <c r="L294" s="66">
        <v>43.3</v>
      </c>
      <c r="M294" s="17" t="s">
        <v>21</v>
      </c>
    </row>
    <row r="295" spans="1:13" s="64" customFormat="1" ht="50.1" customHeight="1" x14ac:dyDescent="0.2">
      <c r="A295" s="15">
        <v>293</v>
      </c>
      <c r="B295" s="54">
        <v>275</v>
      </c>
      <c r="C295" s="23" t="s">
        <v>15</v>
      </c>
      <c r="D295" s="16" t="s">
        <v>444</v>
      </c>
      <c r="E295" s="57" t="s">
        <v>15</v>
      </c>
      <c r="F295" s="57" t="s">
        <v>65</v>
      </c>
      <c r="G295" s="57" t="s">
        <v>143</v>
      </c>
      <c r="H295" s="66">
        <v>4879.1580000000004</v>
      </c>
      <c r="I295" s="66">
        <v>4976.71</v>
      </c>
      <c r="J295" s="20">
        <v>-1.9601704740682067</v>
      </c>
      <c r="K295" s="66">
        <v>211.29599999999999</v>
      </c>
      <c r="L295" s="66">
        <v>163.19900000000001</v>
      </c>
      <c r="M295" s="57" t="s">
        <v>18</v>
      </c>
    </row>
    <row r="296" spans="1:13" s="64" customFormat="1" ht="50.1" customHeight="1" x14ac:dyDescent="0.2">
      <c r="A296" s="23">
        <v>294</v>
      </c>
      <c r="B296" s="54">
        <v>291</v>
      </c>
      <c r="C296" s="23" t="s">
        <v>15</v>
      </c>
      <c r="D296" s="16" t="s">
        <v>445</v>
      </c>
      <c r="E296" s="57" t="s">
        <v>15</v>
      </c>
      <c r="F296" s="65" t="s">
        <v>26</v>
      </c>
      <c r="G296" s="57" t="s">
        <v>27</v>
      </c>
      <c r="H296" s="66">
        <v>4797.12</v>
      </c>
      <c r="I296" s="66">
        <v>4654.12</v>
      </c>
      <c r="J296" s="20">
        <v>3.0725464749512383</v>
      </c>
      <c r="K296" s="66">
        <v>11.12</v>
      </c>
      <c r="L296" s="66">
        <v>5.98</v>
      </c>
      <c r="M296" s="17" t="s">
        <v>21</v>
      </c>
    </row>
    <row r="297" spans="1:13" s="64" customFormat="1" ht="50.1" customHeight="1" x14ac:dyDescent="0.2">
      <c r="A297" s="15">
        <v>295</v>
      </c>
      <c r="B297" s="23" t="s">
        <v>15</v>
      </c>
      <c r="C297" s="23" t="s">
        <v>15</v>
      </c>
      <c r="D297" s="49" t="s">
        <v>446</v>
      </c>
      <c r="E297" s="57" t="s">
        <v>15</v>
      </c>
      <c r="F297" s="68" t="s">
        <v>45</v>
      </c>
      <c r="G297" s="68" t="s">
        <v>126</v>
      </c>
      <c r="H297" s="66">
        <v>4747.9799999999996</v>
      </c>
      <c r="I297" s="66">
        <v>4491.25</v>
      </c>
      <c r="J297" s="20">
        <v>5.7162259949902392</v>
      </c>
      <c r="K297" s="66">
        <v>2.02</v>
      </c>
      <c r="L297" s="66">
        <v>1.43</v>
      </c>
      <c r="M297" s="57" t="s">
        <v>21</v>
      </c>
    </row>
    <row r="298" spans="1:13" s="64" customFormat="1" ht="50.1" customHeight="1" x14ac:dyDescent="0.2">
      <c r="A298" s="23">
        <v>296</v>
      </c>
      <c r="B298" s="54">
        <v>278</v>
      </c>
      <c r="C298" s="23" t="s">
        <v>15</v>
      </c>
      <c r="D298" s="16" t="s">
        <v>447</v>
      </c>
      <c r="E298" s="57" t="s">
        <v>15</v>
      </c>
      <c r="F298" s="69" t="s">
        <v>29</v>
      </c>
      <c r="G298" s="57" t="s">
        <v>27</v>
      </c>
      <c r="H298" s="66">
        <v>4718.71</v>
      </c>
      <c r="I298" s="66">
        <v>4889.0200000000004</v>
      </c>
      <c r="J298" s="20">
        <v>-3.4835202146851714</v>
      </c>
      <c r="K298" s="66">
        <v>557.11</v>
      </c>
      <c r="L298" s="66">
        <v>433.9</v>
      </c>
      <c r="M298" s="57" t="s">
        <v>21</v>
      </c>
    </row>
    <row r="299" spans="1:13" s="64" customFormat="1" ht="50.1" customHeight="1" x14ac:dyDescent="0.2">
      <c r="A299" s="15">
        <v>297</v>
      </c>
      <c r="B299" s="54">
        <v>293</v>
      </c>
      <c r="C299" s="23" t="s">
        <v>15</v>
      </c>
      <c r="D299" s="16" t="s">
        <v>448</v>
      </c>
      <c r="E299" s="57" t="s">
        <v>15</v>
      </c>
      <c r="F299" s="65" t="s">
        <v>16</v>
      </c>
      <c r="G299" s="57" t="s">
        <v>110</v>
      </c>
      <c r="H299" s="66">
        <v>4662.32</v>
      </c>
      <c r="I299" s="66">
        <v>4563.28</v>
      </c>
      <c r="J299" s="20">
        <v>2.170368682175976</v>
      </c>
      <c r="K299" s="66">
        <v>501.75</v>
      </c>
      <c r="L299" s="66">
        <v>407.96</v>
      </c>
      <c r="M299" s="57" t="s">
        <v>21</v>
      </c>
    </row>
    <row r="300" spans="1:13" s="70" customFormat="1" ht="50.1" customHeight="1" x14ac:dyDescent="0.2">
      <c r="A300" s="23">
        <v>298</v>
      </c>
      <c r="B300" s="54">
        <v>369</v>
      </c>
      <c r="C300" s="23" t="s">
        <v>15</v>
      </c>
      <c r="D300" s="16" t="s">
        <v>449</v>
      </c>
      <c r="E300" s="57" t="s">
        <v>450</v>
      </c>
      <c r="F300" s="18" t="s">
        <v>24</v>
      </c>
      <c r="G300" s="57" t="s">
        <v>126</v>
      </c>
      <c r="H300" s="66">
        <v>4622</v>
      </c>
      <c r="I300" s="66">
        <v>2687.82</v>
      </c>
      <c r="J300" s="20">
        <v>71.960920002083441</v>
      </c>
      <c r="K300" s="66">
        <v>463.8</v>
      </c>
      <c r="L300" s="66">
        <v>477.49</v>
      </c>
      <c r="M300" s="57" t="s">
        <v>21</v>
      </c>
    </row>
    <row r="301" spans="1:13" s="70" customFormat="1" ht="50.1" customHeight="1" x14ac:dyDescent="0.2">
      <c r="A301" s="15">
        <v>299</v>
      </c>
      <c r="B301" s="54">
        <v>375</v>
      </c>
      <c r="C301" s="23" t="s">
        <v>15</v>
      </c>
      <c r="D301" s="16" t="s">
        <v>451</v>
      </c>
      <c r="E301" s="57" t="s">
        <v>452</v>
      </c>
      <c r="F301" s="69" t="s">
        <v>26</v>
      </c>
      <c r="G301" s="57" t="s">
        <v>30</v>
      </c>
      <c r="H301" s="66">
        <v>4606.24</v>
      </c>
      <c r="I301" s="66">
        <v>2573.41</v>
      </c>
      <c r="J301" s="20">
        <v>78.993631018765001</v>
      </c>
      <c r="K301" s="66">
        <v>-183.16</v>
      </c>
      <c r="L301" s="66">
        <v>-146.53</v>
      </c>
      <c r="M301" s="57" t="s">
        <v>21</v>
      </c>
    </row>
    <row r="302" spans="1:13" s="70" customFormat="1" ht="50.1" customHeight="1" x14ac:dyDescent="0.2">
      <c r="A302" s="23">
        <v>300</v>
      </c>
      <c r="B302" s="54">
        <v>195</v>
      </c>
      <c r="C302" s="23" t="s">
        <v>15</v>
      </c>
      <c r="D302" s="16" t="s">
        <v>453</v>
      </c>
      <c r="E302" s="57" t="s">
        <v>454</v>
      </c>
      <c r="F302" s="65" t="s">
        <v>29</v>
      </c>
      <c r="G302" s="57" t="s">
        <v>87</v>
      </c>
      <c r="H302" s="66">
        <v>4588.6000000000004</v>
      </c>
      <c r="I302" s="66">
        <v>8023.99</v>
      </c>
      <c r="J302" s="20">
        <v>-42.813986557809756</v>
      </c>
      <c r="K302" s="66">
        <v>-637.6</v>
      </c>
      <c r="L302" s="66">
        <v>-545.83000000000004</v>
      </c>
      <c r="M302" s="57" t="s">
        <v>21</v>
      </c>
    </row>
    <row r="303" spans="1:13" s="70" customFormat="1" ht="50.1" customHeight="1" x14ac:dyDescent="0.2">
      <c r="A303" s="15">
        <v>301</v>
      </c>
      <c r="B303" s="54">
        <v>321</v>
      </c>
      <c r="C303" s="23" t="s">
        <v>15</v>
      </c>
      <c r="D303" s="16" t="s">
        <v>455</v>
      </c>
      <c r="E303" s="57" t="s">
        <v>15</v>
      </c>
      <c r="F303" s="65" t="s">
        <v>29</v>
      </c>
      <c r="G303" s="57" t="s">
        <v>145</v>
      </c>
      <c r="H303" s="66">
        <v>4585.3500000000004</v>
      </c>
      <c r="I303" s="66">
        <v>3959.9459999999999</v>
      </c>
      <c r="J303" s="20">
        <v>15.793128701119969</v>
      </c>
      <c r="K303" s="66">
        <v>696.07</v>
      </c>
      <c r="L303" s="66">
        <v>532.48</v>
      </c>
      <c r="M303" s="57" t="s">
        <v>21</v>
      </c>
    </row>
    <row r="304" spans="1:13" s="70" customFormat="1" ht="50.1" customHeight="1" x14ac:dyDescent="0.2">
      <c r="A304" s="23">
        <v>302</v>
      </c>
      <c r="B304" s="54">
        <v>301</v>
      </c>
      <c r="C304" s="23" t="s">
        <v>15</v>
      </c>
      <c r="D304" s="16" t="s">
        <v>456</v>
      </c>
      <c r="E304" s="57" t="s">
        <v>457</v>
      </c>
      <c r="F304" s="65" t="s">
        <v>29</v>
      </c>
      <c r="G304" s="57" t="s">
        <v>36</v>
      </c>
      <c r="H304" s="66">
        <v>4564.43</v>
      </c>
      <c r="I304" s="66">
        <v>4425.13</v>
      </c>
      <c r="J304" s="20">
        <v>3.1479301173072969</v>
      </c>
      <c r="K304" s="66">
        <v>1005.93</v>
      </c>
      <c r="L304" s="66">
        <v>691.04</v>
      </c>
      <c r="M304" s="57" t="s">
        <v>21</v>
      </c>
    </row>
    <row r="305" spans="1:13" s="70" customFormat="1" ht="50.1" customHeight="1" x14ac:dyDescent="0.2">
      <c r="A305" s="15">
        <v>303</v>
      </c>
      <c r="B305" s="54">
        <v>299</v>
      </c>
      <c r="C305" s="23" t="s">
        <v>15</v>
      </c>
      <c r="D305" s="16" t="s">
        <v>458</v>
      </c>
      <c r="E305" s="57" t="s">
        <v>132</v>
      </c>
      <c r="F305" s="69" t="s">
        <v>29</v>
      </c>
      <c r="G305" s="57" t="s">
        <v>27</v>
      </c>
      <c r="H305" s="66">
        <v>4545.49</v>
      </c>
      <c r="I305" s="66">
        <v>4434.84</v>
      </c>
      <c r="J305" s="20">
        <v>2.4950167311560278</v>
      </c>
      <c r="K305" s="66">
        <v>105.82</v>
      </c>
      <c r="L305" s="66">
        <v>93.46</v>
      </c>
      <c r="M305" s="57" t="s">
        <v>21</v>
      </c>
    </row>
    <row r="306" spans="1:13" s="70" customFormat="1" ht="50.1" customHeight="1" x14ac:dyDescent="0.2">
      <c r="A306" s="23">
        <v>304</v>
      </c>
      <c r="B306" s="54">
        <v>262</v>
      </c>
      <c r="C306" s="23" t="s">
        <v>15</v>
      </c>
      <c r="D306" s="16" t="s">
        <v>459</v>
      </c>
      <c r="E306" s="57" t="s">
        <v>15</v>
      </c>
      <c r="F306" s="69" t="s">
        <v>16</v>
      </c>
      <c r="G306" s="57" t="s">
        <v>145</v>
      </c>
      <c r="H306" s="66">
        <v>4536.12</v>
      </c>
      <c r="I306" s="66">
        <v>5413.29</v>
      </c>
      <c r="J306" s="20">
        <v>-16.204009022239717</v>
      </c>
      <c r="K306" s="66">
        <v>-320.33999999999997</v>
      </c>
      <c r="L306" s="66">
        <v>-324.08</v>
      </c>
      <c r="M306" s="17" t="s">
        <v>21</v>
      </c>
    </row>
    <row r="307" spans="1:13" s="70" customFormat="1" ht="50.1" customHeight="1" x14ac:dyDescent="0.2">
      <c r="A307" s="15">
        <v>305</v>
      </c>
      <c r="B307" s="54">
        <v>340</v>
      </c>
      <c r="C307" s="23" t="s">
        <v>15</v>
      </c>
      <c r="D307" s="16" t="s">
        <v>460</v>
      </c>
      <c r="E307" s="57" t="s">
        <v>15</v>
      </c>
      <c r="F307" s="34" t="s">
        <v>45</v>
      </c>
      <c r="G307" s="57" t="s">
        <v>68</v>
      </c>
      <c r="H307" s="66">
        <v>4526.07</v>
      </c>
      <c r="I307" s="66">
        <v>3550.62</v>
      </c>
      <c r="J307" s="20">
        <v>27.472666745526126</v>
      </c>
      <c r="K307" s="66">
        <v>158.07</v>
      </c>
      <c r="L307" s="66">
        <v>100.97</v>
      </c>
      <c r="M307" s="57" t="s">
        <v>21</v>
      </c>
    </row>
    <row r="308" spans="1:13" s="70" customFormat="1" ht="50.1" customHeight="1" x14ac:dyDescent="0.2">
      <c r="A308" s="23">
        <v>306</v>
      </c>
      <c r="B308" s="54">
        <v>361</v>
      </c>
      <c r="C308" s="23" t="s">
        <v>15</v>
      </c>
      <c r="D308" s="16" t="s">
        <v>461</v>
      </c>
      <c r="E308" s="57" t="s">
        <v>462</v>
      </c>
      <c r="F308" s="69" t="s">
        <v>29</v>
      </c>
      <c r="G308" s="57" t="s">
        <v>126</v>
      </c>
      <c r="H308" s="66">
        <v>4518.92</v>
      </c>
      <c r="I308" s="66">
        <v>3109.97</v>
      </c>
      <c r="J308" s="20">
        <v>45.30429553982836</v>
      </c>
      <c r="K308" s="66">
        <v>1.4</v>
      </c>
      <c r="L308" s="66">
        <v>1.29</v>
      </c>
      <c r="M308" s="57" t="s">
        <v>21</v>
      </c>
    </row>
    <row r="309" spans="1:13" s="70" customFormat="1" ht="50.1" customHeight="1" x14ac:dyDescent="0.2">
      <c r="A309" s="15">
        <v>307</v>
      </c>
      <c r="B309" s="54">
        <v>269</v>
      </c>
      <c r="C309" s="23" t="s">
        <v>15</v>
      </c>
      <c r="D309" s="16" t="s">
        <v>463</v>
      </c>
      <c r="E309" s="57" t="s">
        <v>53</v>
      </c>
      <c r="F309" s="65" t="s">
        <v>16</v>
      </c>
      <c r="G309" s="57" t="s">
        <v>17</v>
      </c>
      <c r="H309" s="66">
        <v>4424.67</v>
      </c>
      <c r="I309" s="66">
        <v>5154.99</v>
      </c>
      <c r="J309" s="20">
        <v>-14.167243777388506</v>
      </c>
      <c r="K309" s="66">
        <v>109.97</v>
      </c>
      <c r="L309" s="66">
        <v>83.58</v>
      </c>
      <c r="M309" s="17" t="s">
        <v>21</v>
      </c>
    </row>
    <row r="310" spans="1:13" s="70" customFormat="1" ht="50.1" customHeight="1" x14ac:dyDescent="0.2">
      <c r="A310" s="23">
        <v>308</v>
      </c>
      <c r="B310" s="54">
        <v>289</v>
      </c>
      <c r="C310" s="23" t="s">
        <v>15</v>
      </c>
      <c r="D310" s="16" t="s">
        <v>464</v>
      </c>
      <c r="E310" s="57" t="s">
        <v>15</v>
      </c>
      <c r="F310" s="65" t="s">
        <v>16</v>
      </c>
      <c r="G310" s="57" t="s">
        <v>145</v>
      </c>
      <c r="H310" s="66">
        <v>4423.5200000000004</v>
      </c>
      <c r="I310" s="66">
        <v>4676.6899999999996</v>
      </c>
      <c r="J310" s="20">
        <v>-5.413444123942341</v>
      </c>
      <c r="K310" s="66">
        <v>187.91</v>
      </c>
      <c r="L310" s="66">
        <v>133.24</v>
      </c>
      <c r="M310" s="17" t="s">
        <v>21</v>
      </c>
    </row>
    <row r="311" spans="1:13" s="70" customFormat="1" ht="50.1" customHeight="1" x14ac:dyDescent="0.2">
      <c r="A311" s="15">
        <v>309</v>
      </c>
      <c r="B311" s="54">
        <v>311</v>
      </c>
      <c r="C311" s="23" t="s">
        <v>15</v>
      </c>
      <c r="D311" s="16" t="s">
        <v>465</v>
      </c>
      <c r="E311" s="57" t="s">
        <v>15</v>
      </c>
      <c r="F311" s="18" t="s">
        <v>24</v>
      </c>
      <c r="G311" s="57" t="s">
        <v>68</v>
      </c>
      <c r="H311" s="66">
        <v>4421.47</v>
      </c>
      <c r="I311" s="66">
        <v>4178.25</v>
      </c>
      <c r="J311" s="20">
        <v>5.8210973493687703</v>
      </c>
      <c r="K311" s="66">
        <v>64.64</v>
      </c>
      <c r="L311" s="66">
        <v>36.03</v>
      </c>
      <c r="M311" s="57" t="s">
        <v>21</v>
      </c>
    </row>
    <row r="312" spans="1:13" s="71" customFormat="1" ht="50.1" customHeight="1" x14ac:dyDescent="0.2">
      <c r="A312" s="23">
        <v>310</v>
      </c>
      <c r="B312" s="54">
        <v>271</v>
      </c>
      <c r="C312" s="23" t="s">
        <v>15</v>
      </c>
      <c r="D312" s="16" t="s">
        <v>466</v>
      </c>
      <c r="E312" s="57" t="s">
        <v>135</v>
      </c>
      <c r="F312" s="65" t="s">
        <v>29</v>
      </c>
      <c r="G312" s="57" t="s">
        <v>27</v>
      </c>
      <c r="H312" s="66">
        <v>4420.7299999999996</v>
      </c>
      <c r="I312" s="66">
        <v>5057.5</v>
      </c>
      <c r="J312" s="20">
        <v>-12.590608007909054</v>
      </c>
      <c r="K312" s="66">
        <v>-133.33000000000001</v>
      </c>
      <c r="L312" s="66">
        <v>-113.95</v>
      </c>
      <c r="M312" s="17" t="s">
        <v>21</v>
      </c>
    </row>
    <row r="313" spans="1:13" s="70" customFormat="1" ht="50.1" customHeight="1" x14ac:dyDescent="0.2">
      <c r="A313" s="15">
        <v>311</v>
      </c>
      <c r="B313" s="54">
        <v>324</v>
      </c>
      <c r="C313" s="23" t="s">
        <v>15</v>
      </c>
      <c r="D313" s="36" t="s">
        <v>467</v>
      </c>
      <c r="E313" s="57" t="s">
        <v>15</v>
      </c>
      <c r="F313" s="69" t="s">
        <v>29</v>
      </c>
      <c r="G313" s="57" t="s">
        <v>126</v>
      </c>
      <c r="H313" s="66">
        <v>4347.76</v>
      </c>
      <c r="I313" s="66">
        <v>3938.82</v>
      </c>
      <c r="J313" s="20">
        <v>10.382297236228098</v>
      </c>
      <c r="K313" s="66">
        <v>422.24</v>
      </c>
      <c r="L313" s="66">
        <v>398.95</v>
      </c>
      <c r="M313" s="57" t="s">
        <v>21</v>
      </c>
    </row>
    <row r="314" spans="1:13" s="70" customFormat="1" ht="50.1" customHeight="1" x14ac:dyDescent="0.2">
      <c r="A314" s="23">
        <v>312</v>
      </c>
      <c r="B314" s="54">
        <v>300</v>
      </c>
      <c r="C314" s="23" t="s">
        <v>15</v>
      </c>
      <c r="D314" s="16" t="s">
        <v>468</v>
      </c>
      <c r="E314" s="17" t="s">
        <v>408</v>
      </c>
      <c r="F314" s="65" t="s">
        <v>29</v>
      </c>
      <c r="G314" s="57" t="s">
        <v>145</v>
      </c>
      <c r="H314" s="66">
        <v>4342.0079999999998</v>
      </c>
      <c r="I314" s="66">
        <v>4431.5780000000004</v>
      </c>
      <c r="J314" s="20">
        <v>-2.0211762040519261</v>
      </c>
      <c r="K314" s="66">
        <v>204.85900000000001</v>
      </c>
      <c r="L314" s="66">
        <v>148.71199999999999</v>
      </c>
      <c r="M314" s="57" t="s">
        <v>21</v>
      </c>
    </row>
    <row r="315" spans="1:13" s="70" customFormat="1" ht="50.1" customHeight="1" x14ac:dyDescent="0.2">
      <c r="A315" s="15">
        <v>313</v>
      </c>
      <c r="B315" s="23" t="s">
        <v>15</v>
      </c>
      <c r="C315" s="23" t="s">
        <v>15</v>
      </c>
      <c r="D315" s="40" t="s">
        <v>469</v>
      </c>
      <c r="E315" s="72" t="s">
        <v>417</v>
      </c>
      <c r="F315" s="72" t="s">
        <v>16</v>
      </c>
      <c r="G315" s="73" t="s">
        <v>17</v>
      </c>
      <c r="H315" s="66">
        <v>4333.82</v>
      </c>
      <c r="I315" s="66">
        <v>3993.68</v>
      </c>
      <c r="J315" s="20">
        <v>8.5169567917309337</v>
      </c>
      <c r="K315" s="66">
        <v>-258.31</v>
      </c>
      <c r="L315" s="66">
        <v>-252.31</v>
      </c>
      <c r="M315" s="57" t="s">
        <v>21</v>
      </c>
    </row>
    <row r="316" spans="1:13" s="70" customFormat="1" ht="50.1" customHeight="1" x14ac:dyDescent="0.2">
      <c r="A316" s="23">
        <v>314</v>
      </c>
      <c r="B316" s="54">
        <v>342</v>
      </c>
      <c r="C316" s="23" t="s">
        <v>15</v>
      </c>
      <c r="D316" s="16" t="s">
        <v>470</v>
      </c>
      <c r="E316" s="57" t="s">
        <v>15</v>
      </c>
      <c r="F316" s="18" t="s">
        <v>24</v>
      </c>
      <c r="G316" s="57" t="s">
        <v>126</v>
      </c>
      <c r="H316" s="66">
        <v>4323.54</v>
      </c>
      <c r="I316" s="66">
        <v>3522.65</v>
      </c>
      <c r="J316" s="20">
        <v>22.735440648375501</v>
      </c>
      <c r="K316" s="66">
        <v>336.16</v>
      </c>
      <c r="L316" s="66">
        <v>259.33</v>
      </c>
      <c r="M316" s="57" t="s">
        <v>21</v>
      </c>
    </row>
    <row r="317" spans="1:13" s="70" customFormat="1" ht="50.1" customHeight="1" x14ac:dyDescent="0.2">
      <c r="A317" s="15">
        <v>315</v>
      </c>
      <c r="B317" s="54">
        <v>312</v>
      </c>
      <c r="C317" s="23" t="s">
        <v>15</v>
      </c>
      <c r="D317" s="51" t="s">
        <v>471</v>
      </c>
      <c r="E317" s="57" t="s">
        <v>472</v>
      </c>
      <c r="F317" s="65" t="s">
        <v>38</v>
      </c>
      <c r="G317" s="57" t="s">
        <v>126</v>
      </c>
      <c r="H317" s="66">
        <v>4319.1099999999997</v>
      </c>
      <c r="I317" s="66">
        <v>4167.95</v>
      </c>
      <c r="J317" s="20">
        <v>3.6267229693254421</v>
      </c>
      <c r="K317" s="66">
        <v>224.94</v>
      </c>
      <c r="L317" s="66">
        <v>226.18</v>
      </c>
      <c r="M317" s="57" t="s">
        <v>21</v>
      </c>
    </row>
    <row r="318" spans="1:13" s="70" customFormat="1" ht="50.1" customHeight="1" x14ac:dyDescent="0.2">
      <c r="A318" s="23">
        <v>316</v>
      </c>
      <c r="B318" s="54">
        <v>327</v>
      </c>
      <c r="C318" s="23" t="s">
        <v>15</v>
      </c>
      <c r="D318" s="36" t="s">
        <v>473</v>
      </c>
      <c r="E318" s="57" t="s">
        <v>474</v>
      </c>
      <c r="F318" s="69" t="s">
        <v>38</v>
      </c>
      <c r="G318" s="57" t="s">
        <v>27</v>
      </c>
      <c r="H318" s="66">
        <v>4290.72</v>
      </c>
      <c r="I318" s="66">
        <v>3851.54</v>
      </c>
      <c r="J318" s="20">
        <v>11.402711642615685</v>
      </c>
      <c r="K318" s="66">
        <v>196.12</v>
      </c>
      <c r="L318" s="66">
        <v>154.5</v>
      </c>
      <c r="M318" s="57" t="s">
        <v>21</v>
      </c>
    </row>
    <row r="319" spans="1:13" s="70" customFormat="1" ht="50.1" customHeight="1" x14ac:dyDescent="0.2">
      <c r="A319" s="15">
        <v>317</v>
      </c>
      <c r="B319" s="54">
        <v>285</v>
      </c>
      <c r="C319" s="23" t="s">
        <v>15</v>
      </c>
      <c r="D319" s="16" t="s">
        <v>475</v>
      </c>
      <c r="E319" s="57" t="s">
        <v>191</v>
      </c>
      <c r="F319" s="74" t="s">
        <v>29</v>
      </c>
      <c r="G319" s="57" t="s">
        <v>68</v>
      </c>
      <c r="H319" s="66">
        <v>4284.28</v>
      </c>
      <c r="I319" s="66">
        <v>4737.47</v>
      </c>
      <c r="J319" s="20">
        <v>-9.5660764078717193</v>
      </c>
      <c r="K319" s="66">
        <v>83.77</v>
      </c>
      <c r="L319" s="66">
        <v>15.13</v>
      </c>
      <c r="M319" s="17" t="s">
        <v>21</v>
      </c>
    </row>
    <row r="320" spans="1:13" s="70" customFormat="1" ht="50.1" customHeight="1" x14ac:dyDescent="0.2">
      <c r="A320" s="23">
        <v>318</v>
      </c>
      <c r="B320" s="54">
        <v>359</v>
      </c>
      <c r="C320" s="23" t="s">
        <v>15</v>
      </c>
      <c r="D320" s="16" t="s">
        <v>476</v>
      </c>
      <c r="E320" s="57" t="s">
        <v>15</v>
      </c>
      <c r="F320" s="65" t="s">
        <v>16</v>
      </c>
      <c r="G320" s="57" t="s">
        <v>145</v>
      </c>
      <c r="H320" s="66">
        <v>4257.12</v>
      </c>
      <c r="I320" s="66">
        <v>3178.32</v>
      </c>
      <c r="J320" s="20">
        <v>33.942460167635716</v>
      </c>
      <c r="K320" s="66">
        <v>57.81</v>
      </c>
      <c r="L320" s="66">
        <v>46.88</v>
      </c>
      <c r="M320" s="57" t="s">
        <v>21</v>
      </c>
    </row>
    <row r="321" spans="1:13" s="70" customFormat="1" ht="50.1" customHeight="1" x14ac:dyDescent="0.2">
      <c r="A321" s="15">
        <v>319</v>
      </c>
      <c r="B321" s="54">
        <v>306</v>
      </c>
      <c r="C321" s="23" t="s">
        <v>15</v>
      </c>
      <c r="D321" s="16" t="s">
        <v>477</v>
      </c>
      <c r="E321" s="57" t="s">
        <v>15</v>
      </c>
      <c r="F321" s="65" t="s">
        <v>26</v>
      </c>
      <c r="G321" s="57" t="s">
        <v>126</v>
      </c>
      <c r="H321" s="66">
        <v>4229.7</v>
      </c>
      <c r="I321" s="66">
        <v>4307.66</v>
      </c>
      <c r="J321" s="20">
        <v>-1.809799287780379</v>
      </c>
      <c r="K321" s="66">
        <v>1066.79</v>
      </c>
      <c r="L321" s="66">
        <v>836.61</v>
      </c>
      <c r="M321" s="57" t="s">
        <v>21</v>
      </c>
    </row>
    <row r="322" spans="1:13" s="70" customFormat="1" ht="50.1" customHeight="1" x14ac:dyDescent="0.2">
      <c r="A322" s="23">
        <v>320</v>
      </c>
      <c r="B322" s="54">
        <v>272</v>
      </c>
      <c r="C322" s="23" t="s">
        <v>15</v>
      </c>
      <c r="D322" s="16" t="s">
        <v>478</v>
      </c>
      <c r="E322" s="57" t="s">
        <v>15</v>
      </c>
      <c r="F322" s="57" t="s">
        <v>29</v>
      </c>
      <c r="G322" s="57" t="s">
        <v>143</v>
      </c>
      <c r="H322" s="66">
        <v>4226.1480000000001</v>
      </c>
      <c r="I322" s="66">
        <v>5054.3900000000003</v>
      </c>
      <c r="J322" s="20">
        <v>-16.386586709771109</v>
      </c>
      <c r="K322" s="66">
        <v>-497.05</v>
      </c>
      <c r="L322" s="66">
        <v>-448.26</v>
      </c>
      <c r="M322" s="57" t="s">
        <v>18</v>
      </c>
    </row>
    <row r="323" spans="1:13" s="70" customFormat="1" ht="50.1" customHeight="1" x14ac:dyDescent="0.2">
      <c r="A323" s="15">
        <v>321</v>
      </c>
      <c r="B323" s="54">
        <v>376</v>
      </c>
      <c r="C323" s="23" t="s">
        <v>15</v>
      </c>
      <c r="D323" s="16" t="s">
        <v>479</v>
      </c>
      <c r="E323" s="57" t="s">
        <v>15</v>
      </c>
      <c r="F323" s="65" t="s">
        <v>16</v>
      </c>
      <c r="G323" s="57" t="s">
        <v>145</v>
      </c>
      <c r="H323" s="66">
        <v>4214.21</v>
      </c>
      <c r="I323" s="66">
        <v>2543.13</v>
      </c>
      <c r="J323" s="20">
        <v>65.709578354232775</v>
      </c>
      <c r="K323" s="66">
        <v>89.97</v>
      </c>
      <c r="L323" s="66">
        <v>63.16</v>
      </c>
      <c r="M323" s="57" t="s">
        <v>21</v>
      </c>
    </row>
    <row r="324" spans="1:13" s="70" customFormat="1" ht="50.1" customHeight="1" x14ac:dyDescent="0.2">
      <c r="A324" s="23">
        <v>322</v>
      </c>
      <c r="B324" s="54">
        <v>294</v>
      </c>
      <c r="C324" s="23" t="s">
        <v>15</v>
      </c>
      <c r="D324" s="16" t="s">
        <v>480</v>
      </c>
      <c r="E324" s="57" t="s">
        <v>15</v>
      </c>
      <c r="F324" s="18" t="s">
        <v>24</v>
      </c>
      <c r="G324" s="57" t="s">
        <v>93</v>
      </c>
      <c r="H324" s="66">
        <v>4094.87</v>
      </c>
      <c r="I324" s="66">
        <v>4538.54</v>
      </c>
      <c r="J324" s="20">
        <v>-9.7756106589343688</v>
      </c>
      <c r="K324" s="66">
        <v>3.49</v>
      </c>
      <c r="L324" s="66">
        <v>1.08</v>
      </c>
      <c r="M324" s="57" t="s">
        <v>21</v>
      </c>
    </row>
    <row r="325" spans="1:13" s="70" customFormat="1" ht="50.1" customHeight="1" x14ac:dyDescent="0.2">
      <c r="A325" s="15">
        <v>323</v>
      </c>
      <c r="B325" s="54">
        <v>307</v>
      </c>
      <c r="C325" s="23" t="s">
        <v>15</v>
      </c>
      <c r="D325" s="51" t="s">
        <v>481</v>
      </c>
      <c r="E325" s="57" t="s">
        <v>15</v>
      </c>
      <c r="F325" s="65" t="s">
        <v>16</v>
      </c>
      <c r="G325" s="57" t="s">
        <v>126</v>
      </c>
      <c r="H325" s="66">
        <v>4094.54</v>
      </c>
      <c r="I325" s="66">
        <v>4256.42</v>
      </c>
      <c r="J325" s="20">
        <v>-3.8031961131655265</v>
      </c>
      <c r="K325" s="66">
        <v>86.29</v>
      </c>
      <c r="L325" s="66">
        <v>89.98</v>
      </c>
      <c r="M325" s="57" t="s">
        <v>21</v>
      </c>
    </row>
    <row r="326" spans="1:13" s="70" customFormat="1" ht="50.1" customHeight="1" x14ac:dyDescent="0.2">
      <c r="A326" s="23">
        <v>324</v>
      </c>
      <c r="B326" s="54">
        <v>346</v>
      </c>
      <c r="C326" s="23" t="s">
        <v>15</v>
      </c>
      <c r="D326" s="16" t="s">
        <v>482</v>
      </c>
      <c r="E326" s="57" t="s">
        <v>15</v>
      </c>
      <c r="F326" s="65" t="s">
        <v>16</v>
      </c>
      <c r="G326" s="57" t="s">
        <v>110</v>
      </c>
      <c r="H326" s="66">
        <v>4091.11</v>
      </c>
      <c r="I326" s="66">
        <v>3445.62</v>
      </c>
      <c r="J326" s="20">
        <v>18.733638648487087</v>
      </c>
      <c r="K326" s="66">
        <v>171.04</v>
      </c>
      <c r="L326" s="66">
        <v>139.09</v>
      </c>
      <c r="M326" s="57" t="s">
        <v>21</v>
      </c>
    </row>
    <row r="327" spans="1:13" s="70" customFormat="1" ht="50.1" customHeight="1" x14ac:dyDescent="0.2">
      <c r="A327" s="15">
        <v>325</v>
      </c>
      <c r="B327" s="54">
        <v>310</v>
      </c>
      <c r="C327" s="23" t="s">
        <v>15</v>
      </c>
      <c r="D327" s="16" t="s">
        <v>483</v>
      </c>
      <c r="E327" s="57" t="s">
        <v>15</v>
      </c>
      <c r="F327" s="65" t="s">
        <v>29</v>
      </c>
      <c r="G327" s="57" t="s">
        <v>93</v>
      </c>
      <c r="H327" s="66">
        <v>4078.89</v>
      </c>
      <c r="I327" s="66">
        <v>4194.9399999999996</v>
      </c>
      <c r="J327" s="20">
        <v>-2.7664281253128706</v>
      </c>
      <c r="K327" s="66">
        <v>73.09</v>
      </c>
      <c r="L327" s="66">
        <v>53.76</v>
      </c>
      <c r="M327" s="57" t="s">
        <v>21</v>
      </c>
    </row>
    <row r="328" spans="1:13" s="70" customFormat="1" ht="50.1" customHeight="1" x14ac:dyDescent="0.2">
      <c r="A328" s="23">
        <v>326</v>
      </c>
      <c r="B328" s="54">
        <v>265</v>
      </c>
      <c r="C328" s="23" t="s">
        <v>15</v>
      </c>
      <c r="D328" s="16" t="s">
        <v>484</v>
      </c>
      <c r="E328" s="57" t="s">
        <v>485</v>
      </c>
      <c r="F328" s="65" t="s">
        <v>29</v>
      </c>
      <c r="G328" s="57" t="s">
        <v>27</v>
      </c>
      <c r="H328" s="66">
        <v>4067.2</v>
      </c>
      <c r="I328" s="66">
        <v>5350.63</v>
      </c>
      <c r="J328" s="20">
        <v>-23.986521213389835</v>
      </c>
      <c r="K328" s="66">
        <v>-536.95000000000005</v>
      </c>
      <c r="L328" s="66">
        <v>-437.73</v>
      </c>
      <c r="M328" s="17" t="s">
        <v>21</v>
      </c>
    </row>
    <row r="329" spans="1:13" s="70" customFormat="1" ht="50.1" customHeight="1" x14ac:dyDescent="0.2">
      <c r="A329" s="15">
        <v>327</v>
      </c>
      <c r="B329" s="54">
        <v>349</v>
      </c>
      <c r="C329" s="23" t="s">
        <v>15</v>
      </c>
      <c r="D329" s="16" t="s">
        <v>486</v>
      </c>
      <c r="E329" s="57" t="s">
        <v>15</v>
      </c>
      <c r="F329" s="18" t="s">
        <v>24</v>
      </c>
      <c r="G329" s="57" t="s">
        <v>87</v>
      </c>
      <c r="H329" s="66">
        <v>4064.45</v>
      </c>
      <c r="I329" s="66">
        <v>3367.39</v>
      </c>
      <c r="J329" s="20">
        <v>20.700304983978697</v>
      </c>
      <c r="K329" s="66">
        <v>98.65</v>
      </c>
      <c r="L329" s="66">
        <v>80.27</v>
      </c>
      <c r="M329" s="57" t="s">
        <v>21</v>
      </c>
    </row>
    <row r="330" spans="1:13" s="29" customFormat="1" ht="53.25" customHeight="1" x14ac:dyDescent="0.2">
      <c r="A330" s="23">
        <v>328</v>
      </c>
      <c r="B330" s="54">
        <v>314</v>
      </c>
      <c r="C330" s="23" t="s">
        <v>15</v>
      </c>
      <c r="D330" s="16" t="s">
        <v>487</v>
      </c>
      <c r="E330" s="57" t="s">
        <v>488</v>
      </c>
      <c r="F330" s="57" t="s">
        <v>38</v>
      </c>
      <c r="G330" s="57" t="s">
        <v>270</v>
      </c>
      <c r="H330" s="66">
        <v>4064.07</v>
      </c>
      <c r="I330" s="66">
        <v>4111.51</v>
      </c>
      <c r="J330" s="20">
        <v>-1.1538339928639374</v>
      </c>
      <c r="K330" s="66">
        <v>286.12</v>
      </c>
      <c r="L330" s="66">
        <v>222.57</v>
      </c>
      <c r="M330" s="57" t="s">
        <v>21</v>
      </c>
    </row>
    <row r="331" spans="1:13" s="70" customFormat="1" ht="50.1" customHeight="1" x14ac:dyDescent="0.2">
      <c r="A331" s="15">
        <v>329</v>
      </c>
      <c r="B331" s="54">
        <v>335</v>
      </c>
      <c r="C331" s="23" t="s">
        <v>15</v>
      </c>
      <c r="D331" s="51" t="s">
        <v>489</v>
      </c>
      <c r="E331" s="57" t="s">
        <v>472</v>
      </c>
      <c r="F331" s="65" t="s">
        <v>16</v>
      </c>
      <c r="G331" s="57" t="s">
        <v>126</v>
      </c>
      <c r="H331" s="66">
        <v>4018.74</v>
      </c>
      <c r="I331" s="66">
        <v>3672.04</v>
      </c>
      <c r="J331" s="20">
        <v>9.4416182830252353</v>
      </c>
      <c r="K331" s="66">
        <v>454.56</v>
      </c>
      <c r="L331" s="66">
        <v>448.27</v>
      </c>
      <c r="M331" s="57" t="s">
        <v>21</v>
      </c>
    </row>
    <row r="332" spans="1:13" s="70" customFormat="1" ht="50.1" customHeight="1" x14ac:dyDescent="0.2">
      <c r="A332" s="23">
        <v>330</v>
      </c>
      <c r="B332" s="54">
        <v>305</v>
      </c>
      <c r="C332" s="23" t="s">
        <v>15</v>
      </c>
      <c r="D332" s="16" t="s">
        <v>490</v>
      </c>
      <c r="E332" s="57" t="s">
        <v>15</v>
      </c>
      <c r="F332" s="69" t="s">
        <v>205</v>
      </c>
      <c r="G332" s="57" t="s">
        <v>68</v>
      </c>
      <c r="H332" s="66">
        <v>3976.07</v>
      </c>
      <c r="I332" s="66">
        <v>4323.0600000000004</v>
      </c>
      <c r="J332" s="20">
        <v>-8.0264904951585265</v>
      </c>
      <c r="K332" s="66">
        <v>28.61</v>
      </c>
      <c r="L332" s="66">
        <v>15.07</v>
      </c>
      <c r="M332" s="57" t="s">
        <v>21</v>
      </c>
    </row>
    <row r="333" spans="1:13" s="70" customFormat="1" ht="50.1" customHeight="1" x14ac:dyDescent="0.2">
      <c r="A333" s="15">
        <v>331</v>
      </c>
      <c r="B333" s="54">
        <v>304</v>
      </c>
      <c r="C333" s="23" t="s">
        <v>15</v>
      </c>
      <c r="D333" s="16" t="s">
        <v>491</v>
      </c>
      <c r="E333" s="57" t="s">
        <v>15</v>
      </c>
      <c r="F333" s="69" t="s">
        <v>16</v>
      </c>
      <c r="G333" s="57" t="s">
        <v>93</v>
      </c>
      <c r="H333" s="66">
        <v>3971.25</v>
      </c>
      <c r="I333" s="66">
        <v>4367.34</v>
      </c>
      <c r="J333" s="20">
        <v>-9.0693648765610249</v>
      </c>
      <c r="K333" s="66">
        <v>-181.02</v>
      </c>
      <c r="L333" s="66">
        <v>-152.44999999999999</v>
      </c>
      <c r="M333" s="57" t="s">
        <v>21</v>
      </c>
    </row>
    <row r="334" spans="1:13" s="70" customFormat="1" ht="50.1" customHeight="1" x14ac:dyDescent="0.2">
      <c r="A334" s="23">
        <v>332</v>
      </c>
      <c r="B334" s="54">
        <v>326</v>
      </c>
      <c r="C334" s="23" t="s">
        <v>15</v>
      </c>
      <c r="D334" s="51" t="s">
        <v>492</v>
      </c>
      <c r="E334" s="57" t="s">
        <v>316</v>
      </c>
      <c r="F334" s="65" t="s">
        <v>26</v>
      </c>
      <c r="G334" s="57" t="s">
        <v>126</v>
      </c>
      <c r="H334" s="66">
        <v>3968.88</v>
      </c>
      <c r="I334" s="66">
        <v>3853.73</v>
      </c>
      <c r="J334" s="20">
        <v>2.9880142096099149</v>
      </c>
      <c r="K334" s="66">
        <v>11.09</v>
      </c>
      <c r="L334" s="66">
        <v>0.73</v>
      </c>
      <c r="M334" s="57" t="s">
        <v>21</v>
      </c>
    </row>
    <row r="335" spans="1:13" s="70" customFormat="1" ht="50.1" customHeight="1" x14ac:dyDescent="0.2">
      <c r="A335" s="15">
        <v>333</v>
      </c>
      <c r="B335" s="54">
        <v>380</v>
      </c>
      <c r="C335" s="23" t="s">
        <v>15</v>
      </c>
      <c r="D335" s="51" t="s">
        <v>493</v>
      </c>
      <c r="E335" s="57" t="s">
        <v>15</v>
      </c>
      <c r="F335" s="65" t="s">
        <v>29</v>
      </c>
      <c r="G335" s="57" t="s">
        <v>145</v>
      </c>
      <c r="H335" s="66">
        <v>3905.89</v>
      </c>
      <c r="I335" s="66">
        <v>2326.36</v>
      </c>
      <c r="J335" s="20">
        <v>67.89705806495985</v>
      </c>
      <c r="K335" s="66">
        <v>80.400000000000006</v>
      </c>
      <c r="L335" s="66">
        <v>24.54</v>
      </c>
      <c r="M335" s="57" t="s">
        <v>21</v>
      </c>
    </row>
    <row r="336" spans="1:13" s="70" customFormat="1" ht="50.1" customHeight="1" x14ac:dyDescent="0.2">
      <c r="A336" s="23">
        <v>334</v>
      </c>
      <c r="B336" s="54">
        <v>277</v>
      </c>
      <c r="C336" s="23" t="s">
        <v>15</v>
      </c>
      <c r="D336" s="16" t="s">
        <v>494</v>
      </c>
      <c r="E336" s="57" t="s">
        <v>15</v>
      </c>
      <c r="F336" s="69" t="s">
        <v>26</v>
      </c>
      <c r="G336" s="57" t="s">
        <v>27</v>
      </c>
      <c r="H336" s="66">
        <v>3887.5</v>
      </c>
      <c r="I336" s="66">
        <v>4949.3900000000003</v>
      </c>
      <c r="J336" s="20">
        <v>-21.454967177773426</v>
      </c>
      <c r="K336" s="66">
        <v>14.72</v>
      </c>
      <c r="L336" s="66">
        <v>8.73</v>
      </c>
      <c r="M336" s="57" t="s">
        <v>21</v>
      </c>
    </row>
    <row r="337" spans="1:13" s="75" customFormat="1" ht="51" x14ac:dyDescent="0.2">
      <c r="A337" s="15">
        <v>335</v>
      </c>
      <c r="B337" s="23" t="s">
        <v>15</v>
      </c>
      <c r="C337" s="23" t="s">
        <v>15</v>
      </c>
      <c r="D337" s="40" t="s">
        <v>495</v>
      </c>
      <c r="E337" s="17" t="s">
        <v>15</v>
      </c>
      <c r="F337" s="17" t="s">
        <v>16</v>
      </c>
      <c r="G337" s="17" t="s">
        <v>145</v>
      </c>
      <c r="H337" s="19">
        <v>3824.4389999999999</v>
      </c>
      <c r="I337" s="19">
        <v>4501.9620000000004</v>
      </c>
      <c r="J337" s="20">
        <v>-15.049505082450722</v>
      </c>
      <c r="K337" s="19">
        <v>359.834</v>
      </c>
      <c r="L337" s="19">
        <v>281.09800000000001</v>
      </c>
      <c r="M337" s="21" t="s">
        <v>21</v>
      </c>
    </row>
    <row r="338" spans="1:13" s="70" customFormat="1" ht="50.1" customHeight="1" x14ac:dyDescent="0.2">
      <c r="A338" s="23">
        <v>336</v>
      </c>
      <c r="B338" s="54">
        <v>377</v>
      </c>
      <c r="C338" s="23" t="s">
        <v>15</v>
      </c>
      <c r="D338" s="16" t="s">
        <v>496</v>
      </c>
      <c r="E338" s="57" t="s">
        <v>15</v>
      </c>
      <c r="F338" s="65" t="s">
        <v>26</v>
      </c>
      <c r="G338" s="57" t="s">
        <v>68</v>
      </c>
      <c r="H338" s="66">
        <v>3810.35</v>
      </c>
      <c r="I338" s="66">
        <v>2491.2800000000002</v>
      </c>
      <c r="J338" s="20">
        <v>52.947480813075998</v>
      </c>
      <c r="K338" s="66">
        <v>654.85</v>
      </c>
      <c r="L338" s="66">
        <v>505.18</v>
      </c>
      <c r="M338" s="57" t="s">
        <v>21</v>
      </c>
    </row>
    <row r="339" spans="1:13" s="70" customFormat="1" ht="50.1" customHeight="1" x14ac:dyDescent="0.2">
      <c r="A339" s="15">
        <v>337</v>
      </c>
      <c r="B339" s="54">
        <v>313</v>
      </c>
      <c r="C339" s="23" t="s">
        <v>15</v>
      </c>
      <c r="D339" s="16" t="s">
        <v>497</v>
      </c>
      <c r="E339" s="57" t="s">
        <v>498</v>
      </c>
      <c r="F339" s="65" t="s">
        <v>26</v>
      </c>
      <c r="G339" s="57" t="s">
        <v>244</v>
      </c>
      <c r="H339" s="66">
        <v>3782.37</v>
      </c>
      <c r="I339" s="66">
        <v>4155.92</v>
      </c>
      <c r="J339" s="20">
        <v>-8.9883828370132335</v>
      </c>
      <c r="K339" s="66">
        <v>373</v>
      </c>
      <c r="L339" s="66">
        <v>293.58999999999997</v>
      </c>
      <c r="M339" s="57" t="s">
        <v>21</v>
      </c>
    </row>
    <row r="340" spans="1:13" s="70" customFormat="1" ht="50.1" customHeight="1" x14ac:dyDescent="0.2">
      <c r="A340" s="23">
        <v>338</v>
      </c>
      <c r="B340" s="23" t="s">
        <v>15</v>
      </c>
      <c r="C340" s="23" t="s">
        <v>15</v>
      </c>
      <c r="D340" s="49" t="s">
        <v>499</v>
      </c>
      <c r="E340" s="57" t="s">
        <v>15</v>
      </c>
      <c r="F340" s="68" t="s">
        <v>38</v>
      </c>
      <c r="G340" s="68" t="s">
        <v>126</v>
      </c>
      <c r="H340" s="66">
        <v>3760.92</v>
      </c>
      <c r="I340" s="66">
        <v>3382.95</v>
      </c>
      <c r="J340" s="20">
        <v>11.172792976544159</v>
      </c>
      <c r="K340" s="66">
        <v>263.88</v>
      </c>
      <c r="L340" s="66">
        <v>220.12</v>
      </c>
      <c r="M340" s="57" t="s">
        <v>21</v>
      </c>
    </row>
    <row r="341" spans="1:13" s="70" customFormat="1" ht="50.1" customHeight="1" x14ac:dyDescent="0.2">
      <c r="A341" s="15">
        <v>339</v>
      </c>
      <c r="B341" s="54">
        <v>315</v>
      </c>
      <c r="C341" s="23" t="s">
        <v>15</v>
      </c>
      <c r="D341" s="16" t="s">
        <v>500</v>
      </c>
      <c r="E341" s="57" t="s">
        <v>15</v>
      </c>
      <c r="F341" s="65" t="s">
        <v>45</v>
      </c>
      <c r="G341" s="57" t="s">
        <v>17</v>
      </c>
      <c r="H341" s="66">
        <v>3742.36</v>
      </c>
      <c r="I341" s="66">
        <v>4108.18</v>
      </c>
      <c r="J341" s="20">
        <v>-8.9046731155888921</v>
      </c>
      <c r="K341" s="66">
        <v>1569.15</v>
      </c>
      <c r="L341" s="66">
        <v>1252.05</v>
      </c>
      <c r="M341" s="57" t="s">
        <v>21</v>
      </c>
    </row>
    <row r="342" spans="1:13" s="70" customFormat="1" ht="50.1" customHeight="1" x14ac:dyDescent="0.2">
      <c r="A342" s="23">
        <v>340</v>
      </c>
      <c r="B342" s="54">
        <v>347</v>
      </c>
      <c r="C342" s="23" t="s">
        <v>15</v>
      </c>
      <c r="D342" s="16" t="s">
        <v>501</v>
      </c>
      <c r="E342" s="57" t="s">
        <v>15</v>
      </c>
      <c r="F342" s="65" t="s">
        <v>16</v>
      </c>
      <c r="G342" s="57" t="s">
        <v>110</v>
      </c>
      <c r="H342" s="66">
        <v>3739.77</v>
      </c>
      <c r="I342" s="66">
        <v>3401.23</v>
      </c>
      <c r="J342" s="20">
        <v>9.95345801371856</v>
      </c>
      <c r="K342" s="66">
        <v>27.01</v>
      </c>
      <c r="L342" s="66">
        <v>20</v>
      </c>
      <c r="M342" s="57" t="s">
        <v>21</v>
      </c>
    </row>
    <row r="343" spans="1:13" s="70" customFormat="1" ht="50.1" customHeight="1" x14ac:dyDescent="0.2">
      <c r="A343" s="15">
        <v>341</v>
      </c>
      <c r="B343" s="54">
        <v>296</v>
      </c>
      <c r="C343" s="23" t="s">
        <v>15</v>
      </c>
      <c r="D343" s="16" t="s">
        <v>502</v>
      </c>
      <c r="E343" s="57" t="s">
        <v>15</v>
      </c>
      <c r="F343" s="69" t="s">
        <v>16</v>
      </c>
      <c r="G343" s="57" t="s">
        <v>213</v>
      </c>
      <c r="H343" s="66">
        <v>3725.02</v>
      </c>
      <c r="I343" s="66">
        <v>4530.55</v>
      </c>
      <c r="J343" s="20">
        <v>-17.77996049044819</v>
      </c>
      <c r="K343" s="66">
        <v>-75.22</v>
      </c>
      <c r="L343" s="66">
        <v>-51.12</v>
      </c>
      <c r="M343" s="57" t="s">
        <v>21</v>
      </c>
    </row>
    <row r="344" spans="1:13" s="70" customFormat="1" ht="50.1" customHeight="1" x14ac:dyDescent="0.2">
      <c r="A344" s="23">
        <v>342</v>
      </c>
      <c r="B344" s="54">
        <v>330</v>
      </c>
      <c r="C344" s="23" t="s">
        <v>15</v>
      </c>
      <c r="D344" s="16" t="s">
        <v>503</v>
      </c>
      <c r="E344" s="57" t="s">
        <v>504</v>
      </c>
      <c r="F344" s="74" t="s">
        <v>29</v>
      </c>
      <c r="G344" s="57" t="s">
        <v>68</v>
      </c>
      <c r="H344" s="66">
        <v>3713.42</v>
      </c>
      <c r="I344" s="66">
        <v>3783.51</v>
      </c>
      <c r="J344" s="20">
        <v>-1.8525126139484343</v>
      </c>
      <c r="K344" s="66">
        <v>-800.34</v>
      </c>
      <c r="L344" s="66">
        <v>-663.97</v>
      </c>
      <c r="M344" s="57" t="s">
        <v>21</v>
      </c>
    </row>
    <row r="345" spans="1:13" s="70" customFormat="1" ht="50.1" customHeight="1" x14ac:dyDescent="0.2">
      <c r="A345" s="15">
        <v>343</v>
      </c>
      <c r="B345" s="23" t="s">
        <v>15</v>
      </c>
      <c r="C345" s="23" t="s">
        <v>15</v>
      </c>
      <c r="D345" s="33" t="s">
        <v>505</v>
      </c>
      <c r="E345" s="68" t="s">
        <v>506</v>
      </c>
      <c r="F345" s="18" t="s">
        <v>24</v>
      </c>
      <c r="G345" s="57" t="s">
        <v>256</v>
      </c>
      <c r="H345" s="66">
        <v>3693.03</v>
      </c>
      <c r="I345" s="66">
        <v>820.31</v>
      </c>
      <c r="J345" s="20">
        <v>350.19931489315024</v>
      </c>
      <c r="K345" s="66">
        <v>2780.66</v>
      </c>
      <c r="L345" s="66">
        <v>2301.21</v>
      </c>
      <c r="M345" s="57" t="s">
        <v>21</v>
      </c>
    </row>
    <row r="346" spans="1:13" s="70" customFormat="1" ht="50.1" customHeight="1" x14ac:dyDescent="0.2">
      <c r="A346" s="23">
        <v>344</v>
      </c>
      <c r="B346" s="54">
        <v>322</v>
      </c>
      <c r="C346" s="23" t="s">
        <v>15</v>
      </c>
      <c r="D346" s="16" t="s">
        <v>507</v>
      </c>
      <c r="E346" s="57" t="s">
        <v>15</v>
      </c>
      <c r="F346" s="65" t="s">
        <v>38</v>
      </c>
      <c r="G346" s="57" t="s">
        <v>244</v>
      </c>
      <c r="H346" s="66">
        <v>3683.41</v>
      </c>
      <c r="I346" s="66">
        <v>3958.39</v>
      </c>
      <c r="J346" s="20">
        <v>-6.9467637094879535</v>
      </c>
      <c r="K346" s="66">
        <v>348.33</v>
      </c>
      <c r="L346" s="66">
        <v>292.70999999999998</v>
      </c>
      <c r="M346" s="57" t="s">
        <v>21</v>
      </c>
    </row>
    <row r="347" spans="1:13" s="70" customFormat="1" ht="50.1" customHeight="1" x14ac:dyDescent="0.2">
      <c r="A347" s="15">
        <v>345</v>
      </c>
      <c r="B347" s="54">
        <v>345</v>
      </c>
      <c r="C347" s="23" t="s">
        <v>15</v>
      </c>
      <c r="D347" s="16" t="s">
        <v>508</v>
      </c>
      <c r="E347" s="57" t="s">
        <v>15</v>
      </c>
      <c r="F347" s="57" t="s">
        <v>16</v>
      </c>
      <c r="G347" s="57" t="s">
        <v>270</v>
      </c>
      <c r="H347" s="66">
        <v>3661.52</v>
      </c>
      <c r="I347" s="66">
        <v>3447.84</v>
      </c>
      <c r="J347" s="20">
        <v>6.1975033644252591</v>
      </c>
      <c r="K347" s="66">
        <v>12.67</v>
      </c>
      <c r="L347" s="66">
        <v>0.57999999999999996</v>
      </c>
      <c r="M347" s="57" t="s">
        <v>21</v>
      </c>
    </row>
    <row r="348" spans="1:13" s="70" customFormat="1" ht="50.1" customHeight="1" x14ac:dyDescent="0.2">
      <c r="A348" s="23">
        <v>346</v>
      </c>
      <c r="B348" s="54">
        <v>317</v>
      </c>
      <c r="C348" s="23" t="s">
        <v>15</v>
      </c>
      <c r="D348" s="16" t="s">
        <v>509</v>
      </c>
      <c r="E348" s="57" t="s">
        <v>15</v>
      </c>
      <c r="F348" s="69" t="s">
        <v>38</v>
      </c>
      <c r="G348" s="57" t="s">
        <v>244</v>
      </c>
      <c r="H348" s="66">
        <v>3654.68</v>
      </c>
      <c r="I348" s="66">
        <v>4051.56</v>
      </c>
      <c r="J348" s="20">
        <v>-9.7957330016092641</v>
      </c>
      <c r="K348" s="66">
        <v>464.29</v>
      </c>
      <c r="L348" s="66">
        <v>370.81</v>
      </c>
      <c r="M348" s="57" t="s">
        <v>21</v>
      </c>
    </row>
    <row r="349" spans="1:13" s="70" customFormat="1" ht="50.1" customHeight="1" x14ac:dyDescent="0.2">
      <c r="A349" s="15">
        <v>347</v>
      </c>
      <c r="B349" s="54">
        <v>316</v>
      </c>
      <c r="C349" s="23" t="s">
        <v>15</v>
      </c>
      <c r="D349" s="16" t="s">
        <v>510</v>
      </c>
      <c r="E349" s="57" t="s">
        <v>15</v>
      </c>
      <c r="F349" s="18" t="s">
        <v>24</v>
      </c>
      <c r="G349" s="57" t="s">
        <v>87</v>
      </c>
      <c r="H349" s="66">
        <v>3649.4</v>
      </c>
      <c r="I349" s="66">
        <v>4095.78</v>
      </c>
      <c r="J349" s="20">
        <v>-10.898534589260166</v>
      </c>
      <c r="K349" s="66">
        <v>12.19</v>
      </c>
      <c r="L349" s="66">
        <v>12.38</v>
      </c>
      <c r="M349" s="57" t="s">
        <v>21</v>
      </c>
    </row>
    <row r="350" spans="1:13" s="70" customFormat="1" ht="50.1" customHeight="1" x14ac:dyDescent="0.2">
      <c r="A350" s="23">
        <v>348</v>
      </c>
      <c r="B350" s="54">
        <v>328</v>
      </c>
      <c r="C350" s="23" t="s">
        <v>15</v>
      </c>
      <c r="D350" s="16" t="s">
        <v>511</v>
      </c>
      <c r="E350" s="57" t="s">
        <v>15</v>
      </c>
      <c r="F350" s="65" t="s">
        <v>38</v>
      </c>
      <c r="G350" s="57" t="s">
        <v>126</v>
      </c>
      <c r="H350" s="66">
        <v>3575.46</v>
      </c>
      <c r="I350" s="66">
        <v>3841.2</v>
      </c>
      <c r="J350" s="20">
        <v>-6.9181505779443881</v>
      </c>
      <c r="K350" s="66">
        <v>344.49</v>
      </c>
      <c r="L350" s="66">
        <v>280.81</v>
      </c>
      <c r="M350" s="57" t="s">
        <v>21</v>
      </c>
    </row>
    <row r="351" spans="1:13" s="70" customFormat="1" ht="50.1" customHeight="1" x14ac:dyDescent="0.2">
      <c r="A351" s="15">
        <v>349</v>
      </c>
      <c r="B351" s="54">
        <v>348</v>
      </c>
      <c r="C351" s="23" t="s">
        <v>15</v>
      </c>
      <c r="D351" s="16" t="s">
        <v>512</v>
      </c>
      <c r="E351" s="57" t="s">
        <v>15</v>
      </c>
      <c r="F351" s="65" t="s">
        <v>26</v>
      </c>
      <c r="G351" s="57" t="s">
        <v>270</v>
      </c>
      <c r="H351" s="66">
        <v>3557.21</v>
      </c>
      <c r="I351" s="66">
        <v>3370.25</v>
      </c>
      <c r="J351" s="20">
        <v>5.5473629552703869</v>
      </c>
      <c r="K351" s="66">
        <v>80.540000000000006</v>
      </c>
      <c r="L351" s="66">
        <v>5.52</v>
      </c>
      <c r="M351" s="57" t="s">
        <v>21</v>
      </c>
    </row>
    <row r="352" spans="1:13" s="70" customFormat="1" ht="50.1" customHeight="1" x14ac:dyDescent="0.2">
      <c r="A352" s="23">
        <v>350</v>
      </c>
      <c r="B352" s="54">
        <v>371</v>
      </c>
      <c r="C352" s="23" t="s">
        <v>15</v>
      </c>
      <c r="D352" s="16" t="s">
        <v>513</v>
      </c>
      <c r="E352" s="57" t="s">
        <v>15</v>
      </c>
      <c r="F352" s="65" t="s">
        <v>29</v>
      </c>
      <c r="G352" s="57" t="s">
        <v>87</v>
      </c>
      <c r="H352" s="66">
        <v>3478.26</v>
      </c>
      <c r="I352" s="66">
        <v>2648.45</v>
      </c>
      <c r="J352" s="20">
        <v>31.331911117823665</v>
      </c>
      <c r="K352" s="66">
        <v>-26.21</v>
      </c>
      <c r="L352" s="66">
        <v>-26.23</v>
      </c>
      <c r="M352" s="17" t="s">
        <v>21</v>
      </c>
    </row>
    <row r="353" spans="1:13" s="70" customFormat="1" ht="50.1" customHeight="1" x14ac:dyDescent="0.2">
      <c r="A353" s="15">
        <v>351</v>
      </c>
      <c r="B353" s="54">
        <v>352</v>
      </c>
      <c r="C353" s="23" t="s">
        <v>15</v>
      </c>
      <c r="D353" s="16" t="s">
        <v>514</v>
      </c>
      <c r="E353" s="57" t="s">
        <v>15</v>
      </c>
      <c r="F353" s="65" t="s">
        <v>26</v>
      </c>
      <c r="G353" s="57" t="s">
        <v>145</v>
      </c>
      <c r="H353" s="66">
        <v>3436.95</v>
      </c>
      <c r="I353" s="66">
        <v>3326.72</v>
      </c>
      <c r="J353" s="20">
        <v>3.3134739322816529</v>
      </c>
      <c r="K353" s="66">
        <v>11.89</v>
      </c>
      <c r="L353" s="66">
        <v>0.04</v>
      </c>
      <c r="M353" s="57" t="s">
        <v>21</v>
      </c>
    </row>
    <row r="354" spans="1:13" s="70" customFormat="1" ht="50.1" customHeight="1" x14ac:dyDescent="0.2">
      <c r="A354" s="23">
        <v>352</v>
      </c>
      <c r="B354" s="54">
        <v>309</v>
      </c>
      <c r="C354" s="23" t="s">
        <v>15</v>
      </c>
      <c r="D354" s="16" t="s">
        <v>515</v>
      </c>
      <c r="E354" s="57" t="s">
        <v>516</v>
      </c>
      <c r="F354" s="65" t="s">
        <v>16</v>
      </c>
      <c r="G354" s="57" t="s">
        <v>17</v>
      </c>
      <c r="H354" s="66">
        <v>3422.7</v>
      </c>
      <c r="I354" s="66">
        <v>4219.3500000000004</v>
      </c>
      <c r="J354" s="20">
        <v>-18.880870276227384</v>
      </c>
      <c r="K354" s="66">
        <v>586.04</v>
      </c>
      <c r="L354" s="66">
        <v>455.18</v>
      </c>
      <c r="M354" s="57" t="s">
        <v>21</v>
      </c>
    </row>
    <row r="355" spans="1:13" s="70" customFormat="1" ht="50.1" customHeight="1" x14ac:dyDescent="0.2">
      <c r="A355" s="15">
        <v>353</v>
      </c>
      <c r="B355" s="54">
        <v>360</v>
      </c>
      <c r="C355" s="23" t="s">
        <v>15</v>
      </c>
      <c r="D355" s="16" t="s">
        <v>517</v>
      </c>
      <c r="E355" s="57" t="s">
        <v>518</v>
      </c>
      <c r="F355" s="69" t="s">
        <v>29</v>
      </c>
      <c r="G355" s="57" t="s">
        <v>36</v>
      </c>
      <c r="H355" s="66">
        <v>3419.58</v>
      </c>
      <c r="I355" s="66">
        <v>3151.6</v>
      </c>
      <c r="J355" s="20">
        <v>8.5029826120066048</v>
      </c>
      <c r="K355" s="66">
        <v>477.05</v>
      </c>
      <c r="L355" s="66">
        <v>387.67</v>
      </c>
      <c r="M355" s="57" t="s">
        <v>21</v>
      </c>
    </row>
    <row r="356" spans="1:13" s="70" customFormat="1" ht="50.1" customHeight="1" x14ac:dyDescent="0.2">
      <c r="A356" s="23">
        <v>354</v>
      </c>
      <c r="B356" s="54">
        <v>290</v>
      </c>
      <c r="C356" s="23" t="s">
        <v>15</v>
      </c>
      <c r="D356" s="51" t="s">
        <v>519</v>
      </c>
      <c r="E356" s="57" t="s">
        <v>520</v>
      </c>
      <c r="F356" s="65" t="s">
        <v>16</v>
      </c>
      <c r="G356" s="57" t="s">
        <v>110</v>
      </c>
      <c r="H356" s="66">
        <v>3378</v>
      </c>
      <c r="I356" s="66">
        <v>4674.3969999999999</v>
      </c>
      <c r="J356" s="20">
        <v>-27.733994352640565</v>
      </c>
      <c r="K356" s="66">
        <v>-315</v>
      </c>
      <c r="L356" s="66">
        <v>-253</v>
      </c>
      <c r="M356" s="17" t="s">
        <v>21</v>
      </c>
    </row>
    <row r="357" spans="1:13" s="70" customFormat="1" ht="50.1" customHeight="1" x14ac:dyDescent="0.2">
      <c r="A357" s="15">
        <v>355</v>
      </c>
      <c r="B357" s="23" t="s">
        <v>15</v>
      </c>
      <c r="C357" s="23" t="s">
        <v>15</v>
      </c>
      <c r="D357" s="62" t="s">
        <v>521</v>
      </c>
      <c r="E357" s="57" t="s">
        <v>15</v>
      </c>
      <c r="F357" s="18" t="s">
        <v>24</v>
      </c>
      <c r="G357" s="76" t="s">
        <v>143</v>
      </c>
      <c r="H357" s="66">
        <v>3348.549</v>
      </c>
      <c r="I357" s="66">
        <v>2552.7379999999998</v>
      </c>
      <c r="J357" s="20">
        <v>31.174801330963078</v>
      </c>
      <c r="K357" s="66">
        <v>-70.8</v>
      </c>
      <c r="L357" s="66">
        <v>-109.3</v>
      </c>
      <c r="M357" s="57" t="s">
        <v>18</v>
      </c>
    </row>
    <row r="358" spans="1:13" s="70" customFormat="1" ht="50.1" customHeight="1" x14ac:dyDescent="0.2">
      <c r="A358" s="23">
        <v>356</v>
      </c>
      <c r="B358" s="54">
        <v>350</v>
      </c>
      <c r="C358" s="23" t="s">
        <v>15</v>
      </c>
      <c r="D358" s="16" t="s">
        <v>522</v>
      </c>
      <c r="E358" s="57" t="s">
        <v>35</v>
      </c>
      <c r="F358" s="65" t="s">
        <v>45</v>
      </c>
      <c r="G358" s="57" t="s">
        <v>270</v>
      </c>
      <c r="H358" s="66">
        <v>3347.35</v>
      </c>
      <c r="I358" s="66">
        <v>3363.95</v>
      </c>
      <c r="J358" s="20">
        <v>-0.49346750100328052</v>
      </c>
      <c r="K358" s="66">
        <v>107.99</v>
      </c>
      <c r="L358" s="66">
        <v>39.75</v>
      </c>
      <c r="M358" s="57" t="s">
        <v>21</v>
      </c>
    </row>
    <row r="359" spans="1:13" s="70" customFormat="1" ht="50.1" customHeight="1" x14ac:dyDescent="0.2">
      <c r="A359" s="15">
        <v>357</v>
      </c>
      <c r="B359" s="54">
        <v>337</v>
      </c>
      <c r="C359" s="23" t="s">
        <v>15</v>
      </c>
      <c r="D359" s="16" t="s">
        <v>523</v>
      </c>
      <c r="E359" s="57" t="s">
        <v>524</v>
      </c>
      <c r="F359" s="65" t="s">
        <v>38</v>
      </c>
      <c r="G359" s="57" t="s">
        <v>126</v>
      </c>
      <c r="H359" s="66">
        <v>3339.53</v>
      </c>
      <c r="I359" s="66">
        <v>3588.8</v>
      </c>
      <c r="J359" s="20">
        <v>-6.9457757467677368</v>
      </c>
      <c r="K359" s="66">
        <v>211.95</v>
      </c>
      <c r="L359" s="66">
        <v>166.46</v>
      </c>
      <c r="M359" s="57" t="s">
        <v>21</v>
      </c>
    </row>
    <row r="360" spans="1:13" s="70" customFormat="1" ht="50.1" customHeight="1" x14ac:dyDescent="0.2">
      <c r="A360" s="23">
        <v>358</v>
      </c>
      <c r="B360" s="54">
        <v>331</v>
      </c>
      <c r="C360" s="23" t="s">
        <v>15</v>
      </c>
      <c r="D360" s="16" t="s">
        <v>525</v>
      </c>
      <c r="E360" s="57" t="s">
        <v>15</v>
      </c>
      <c r="F360" s="65" t="s">
        <v>16</v>
      </c>
      <c r="G360" s="57" t="s">
        <v>17</v>
      </c>
      <c r="H360" s="66">
        <v>3285.37</v>
      </c>
      <c r="I360" s="66">
        <v>3709.08</v>
      </c>
      <c r="J360" s="20">
        <v>-11.423587520355454</v>
      </c>
      <c r="K360" s="66">
        <v>794.51</v>
      </c>
      <c r="L360" s="66">
        <v>735.06</v>
      </c>
      <c r="M360" s="57" t="s">
        <v>21</v>
      </c>
    </row>
    <row r="361" spans="1:13" s="29" customFormat="1" ht="51" x14ac:dyDescent="0.2">
      <c r="A361" s="15">
        <v>359</v>
      </c>
      <c r="B361" s="23" t="s">
        <v>15</v>
      </c>
      <c r="C361" s="23" t="s">
        <v>15</v>
      </c>
      <c r="D361" s="16" t="s">
        <v>526</v>
      </c>
      <c r="E361" s="17" t="s">
        <v>113</v>
      </c>
      <c r="F361" s="17" t="s">
        <v>26</v>
      </c>
      <c r="G361" s="17" t="s">
        <v>126</v>
      </c>
      <c r="H361" s="42">
        <v>3247.21</v>
      </c>
      <c r="I361" s="42">
        <v>2527.89</v>
      </c>
      <c r="J361" s="20">
        <v>28.455352092060963</v>
      </c>
      <c r="K361" s="43">
        <v>90.47</v>
      </c>
      <c r="L361" s="43">
        <v>73.53</v>
      </c>
      <c r="M361" s="17" t="s">
        <v>21</v>
      </c>
    </row>
    <row r="362" spans="1:13" s="70" customFormat="1" ht="50.1" customHeight="1" x14ac:dyDescent="0.2">
      <c r="A362" s="23">
        <v>360</v>
      </c>
      <c r="B362" s="54">
        <v>344</v>
      </c>
      <c r="C362" s="23" t="s">
        <v>15</v>
      </c>
      <c r="D362" s="16" t="s">
        <v>527</v>
      </c>
      <c r="E362" s="57" t="s">
        <v>135</v>
      </c>
      <c r="F362" s="69" t="s">
        <v>29</v>
      </c>
      <c r="G362" s="57" t="s">
        <v>27</v>
      </c>
      <c r="H362" s="66">
        <v>3232.21</v>
      </c>
      <c r="I362" s="66">
        <v>3488.9</v>
      </c>
      <c r="J362" s="20">
        <v>-7.3573332569004606</v>
      </c>
      <c r="K362" s="66">
        <v>-154.24</v>
      </c>
      <c r="L362" s="66">
        <v>-133.53</v>
      </c>
      <c r="M362" s="57" t="s">
        <v>21</v>
      </c>
    </row>
    <row r="363" spans="1:13" s="70" customFormat="1" ht="50.1" customHeight="1" x14ac:dyDescent="0.2">
      <c r="A363" s="15">
        <v>361</v>
      </c>
      <c r="B363" s="54">
        <v>323</v>
      </c>
      <c r="C363" s="23" t="s">
        <v>15</v>
      </c>
      <c r="D363" s="16" t="s">
        <v>528</v>
      </c>
      <c r="E363" s="57" t="s">
        <v>53</v>
      </c>
      <c r="F363" s="65" t="s">
        <v>16</v>
      </c>
      <c r="G363" s="57" t="s">
        <v>110</v>
      </c>
      <c r="H363" s="66">
        <v>3181.85</v>
      </c>
      <c r="I363" s="66">
        <v>3940.05</v>
      </c>
      <c r="J363" s="20">
        <v>-19.243410616616544</v>
      </c>
      <c r="K363" s="66">
        <v>-1500.54</v>
      </c>
      <c r="L363" s="66">
        <v>-1197.8599999999999</v>
      </c>
      <c r="M363" s="57" t="s">
        <v>21</v>
      </c>
    </row>
    <row r="364" spans="1:13" s="70" customFormat="1" ht="50.1" customHeight="1" x14ac:dyDescent="0.2">
      <c r="A364" s="23">
        <v>362</v>
      </c>
      <c r="B364" s="23" t="s">
        <v>15</v>
      </c>
      <c r="C364" s="23" t="s">
        <v>15</v>
      </c>
      <c r="D364" s="62" t="s">
        <v>529</v>
      </c>
      <c r="E364" s="77" t="s">
        <v>530</v>
      </c>
      <c r="F364" s="76" t="s">
        <v>26</v>
      </c>
      <c r="G364" s="76" t="s">
        <v>143</v>
      </c>
      <c r="H364" s="66">
        <v>3092.9399999999996</v>
      </c>
      <c r="I364" s="66">
        <v>3076.78</v>
      </c>
      <c r="J364" s="20">
        <v>0.52522442293565064</v>
      </c>
      <c r="K364" s="66">
        <v>408.33</v>
      </c>
      <c r="L364" s="66">
        <v>297.95999999999998</v>
      </c>
      <c r="M364" s="57" t="s">
        <v>18</v>
      </c>
    </row>
    <row r="365" spans="1:13" s="70" customFormat="1" ht="50.1" customHeight="1" x14ac:dyDescent="0.2">
      <c r="A365" s="15">
        <v>363</v>
      </c>
      <c r="B365" s="54">
        <v>368</v>
      </c>
      <c r="C365" s="23" t="s">
        <v>15</v>
      </c>
      <c r="D365" s="16" t="s">
        <v>531</v>
      </c>
      <c r="E365" s="57" t="s">
        <v>15</v>
      </c>
      <c r="F365" s="18" t="s">
        <v>24</v>
      </c>
      <c r="G365" s="57" t="s">
        <v>270</v>
      </c>
      <c r="H365" s="66">
        <v>3087.53</v>
      </c>
      <c r="I365" s="66">
        <v>2795.59</v>
      </c>
      <c r="J365" s="20">
        <v>10.442876101288107</v>
      </c>
      <c r="K365" s="66">
        <v>-37.380000000000003</v>
      </c>
      <c r="L365" s="66">
        <v>-28.85</v>
      </c>
      <c r="M365" s="17" t="s">
        <v>21</v>
      </c>
    </row>
    <row r="366" spans="1:13" s="70" customFormat="1" ht="50.1" customHeight="1" x14ac:dyDescent="0.2">
      <c r="A366" s="23">
        <v>364</v>
      </c>
      <c r="B366" s="54">
        <v>370</v>
      </c>
      <c r="C366" s="23" t="s">
        <v>15</v>
      </c>
      <c r="D366" s="16" t="s">
        <v>532</v>
      </c>
      <c r="E366" s="57" t="s">
        <v>15</v>
      </c>
      <c r="F366" s="74" t="s">
        <v>29</v>
      </c>
      <c r="G366" s="57" t="s">
        <v>145</v>
      </c>
      <c r="H366" s="66">
        <v>3068.19</v>
      </c>
      <c r="I366" s="66">
        <v>2665.21</v>
      </c>
      <c r="J366" s="20">
        <v>15.120009305082903</v>
      </c>
      <c r="K366" s="66">
        <v>152.68</v>
      </c>
      <c r="L366" s="66">
        <v>105.56</v>
      </c>
      <c r="M366" s="17" t="s">
        <v>21</v>
      </c>
    </row>
    <row r="367" spans="1:13" s="70" customFormat="1" ht="50.1" customHeight="1" x14ac:dyDescent="0.2">
      <c r="A367" s="15">
        <v>365</v>
      </c>
      <c r="B367" s="54">
        <v>353</v>
      </c>
      <c r="C367" s="23" t="s">
        <v>15</v>
      </c>
      <c r="D367" s="16" t="s">
        <v>533</v>
      </c>
      <c r="E367" s="57" t="s">
        <v>15</v>
      </c>
      <c r="F367" s="65" t="s">
        <v>16</v>
      </c>
      <c r="G367" s="57" t="s">
        <v>17</v>
      </c>
      <c r="H367" s="66">
        <v>3024</v>
      </c>
      <c r="I367" s="66">
        <v>3276</v>
      </c>
      <c r="J367" s="20">
        <v>-7.6923076923076934</v>
      </c>
      <c r="K367" s="66">
        <v>36</v>
      </c>
      <c r="L367" s="66">
        <v>26</v>
      </c>
      <c r="M367" s="57" t="s">
        <v>21</v>
      </c>
    </row>
    <row r="368" spans="1:13" s="70" customFormat="1" ht="50.1" customHeight="1" x14ac:dyDescent="0.2">
      <c r="A368" s="23">
        <v>366</v>
      </c>
      <c r="B368" s="54">
        <v>339</v>
      </c>
      <c r="C368" s="23" t="s">
        <v>15</v>
      </c>
      <c r="D368" s="16" t="s">
        <v>534</v>
      </c>
      <c r="E368" s="57" t="s">
        <v>33</v>
      </c>
      <c r="F368" s="65" t="s">
        <v>16</v>
      </c>
      <c r="G368" s="57" t="s">
        <v>17</v>
      </c>
      <c r="H368" s="66">
        <v>3006.8</v>
      </c>
      <c r="I368" s="66">
        <v>3562.82</v>
      </c>
      <c r="J368" s="20">
        <v>-15.606177129352588</v>
      </c>
      <c r="K368" s="66">
        <v>1353.28</v>
      </c>
      <c r="L368" s="66">
        <v>1152.68</v>
      </c>
      <c r="M368" s="57" t="s">
        <v>21</v>
      </c>
    </row>
    <row r="369" spans="1:13" s="70" customFormat="1" ht="50.1" customHeight="1" x14ac:dyDescent="0.2">
      <c r="A369" s="15">
        <v>367</v>
      </c>
      <c r="B369" s="54">
        <v>338</v>
      </c>
      <c r="C369" s="23" t="s">
        <v>15</v>
      </c>
      <c r="D369" s="16" t="s">
        <v>535</v>
      </c>
      <c r="E369" s="57" t="s">
        <v>536</v>
      </c>
      <c r="F369" s="69" t="s">
        <v>29</v>
      </c>
      <c r="G369" s="57" t="s">
        <v>73</v>
      </c>
      <c r="H369" s="66">
        <v>3003.86</v>
      </c>
      <c r="I369" s="66">
        <v>3572.58</v>
      </c>
      <c r="J369" s="20">
        <v>-15.919027705467755</v>
      </c>
      <c r="K369" s="66">
        <v>3638.78</v>
      </c>
      <c r="L369" s="66">
        <v>3855.66</v>
      </c>
      <c r="M369" s="57" t="s">
        <v>21</v>
      </c>
    </row>
    <row r="370" spans="1:13" s="70" customFormat="1" ht="50.1" customHeight="1" x14ac:dyDescent="0.2">
      <c r="A370" s="23">
        <v>368</v>
      </c>
      <c r="B370" s="23" t="s">
        <v>15</v>
      </c>
      <c r="C370" s="23" t="s">
        <v>15</v>
      </c>
      <c r="D370" s="62" t="s">
        <v>537</v>
      </c>
      <c r="E370" s="76" t="s">
        <v>155</v>
      </c>
      <c r="F370" s="76" t="s">
        <v>38</v>
      </c>
      <c r="G370" s="76" t="s">
        <v>143</v>
      </c>
      <c r="H370" s="66">
        <v>3003.2469999999998</v>
      </c>
      <c r="I370" s="66">
        <v>3057.32</v>
      </c>
      <c r="J370" s="20">
        <v>-1.7686405086808037</v>
      </c>
      <c r="K370" s="66">
        <v>38.475000000000001</v>
      </c>
      <c r="L370" s="66">
        <v>36.195</v>
      </c>
      <c r="M370" s="57" t="s">
        <v>18</v>
      </c>
    </row>
    <row r="371" spans="1:13" s="70" customFormat="1" ht="50.1" customHeight="1" x14ac:dyDescent="0.2">
      <c r="A371" s="15">
        <v>369</v>
      </c>
      <c r="B371" s="54">
        <v>177</v>
      </c>
      <c r="C371" s="23" t="s">
        <v>15</v>
      </c>
      <c r="D371" s="16" t="s">
        <v>538</v>
      </c>
      <c r="E371" s="57" t="s">
        <v>520</v>
      </c>
      <c r="F371" s="69" t="s">
        <v>16</v>
      </c>
      <c r="G371" s="57" t="s">
        <v>110</v>
      </c>
      <c r="H371" s="66">
        <v>2985</v>
      </c>
      <c r="I371" s="66">
        <v>9639.2819999999992</v>
      </c>
      <c r="J371" s="20">
        <v>-69.032963243527888</v>
      </c>
      <c r="K371" s="66">
        <v>-428</v>
      </c>
      <c r="L371" s="66">
        <v>-389</v>
      </c>
      <c r="M371" s="57" t="s">
        <v>21</v>
      </c>
    </row>
    <row r="372" spans="1:13" s="70" customFormat="1" ht="50.1" customHeight="1" x14ac:dyDescent="0.2">
      <c r="A372" s="23">
        <v>370</v>
      </c>
      <c r="B372" s="54">
        <v>378</v>
      </c>
      <c r="C372" s="23" t="s">
        <v>15</v>
      </c>
      <c r="D372" s="16" t="s">
        <v>539</v>
      </c>
      <c r="E372" s="57" t="s">
        <v>15</v>
      </c>
      <c r="F372" s="57" t="s">
        <v>38</v>
      </c>
      <c r="G372" s="57" t="s">
        <v>256</v>
      </c>
      <c r="H372" s="66">
        <v>2975.8</v>
      </c>
      <c r="I372" s="66">
        <v>2383.92</v>
      </c>
      <c r="J372" s="20">
        <v>24.828014362898088</v>
      </c>
      <c r="K372" s="66">
        <v>124.21</v>
      </c>
      <c r="L372" s="66">
        <v>89.87</v>
      </c>
      <c r="M372" s="57" t="s">
        <v>21</v>
      </c>
    </row>
    <row r="373" spans="1:13" s="70" customFormat="1" ht="50.1" customHeight="1" x14ac:dyDescent="0.2">
      <c r="A373" s="15">
        <v>371</v>
      </c>
      <c r="B373" s="54">
        <v>374</v>
      </c>
      <c r="C373" s="23" t="s">
        <v>15</v>
      </c>
      <c r="D373" s="16" t="s">
        <v>540</v>
      </c>
      <c r="E373" s="57" t="s">
        <v>15</v>
      </c>
      <c r="F373" s="18" t="s">
        <v>24</v>
      </c>
      <c r="G373" s="57" t="s">
        <v>27</v>
      </c>
      <c r="H373" s="66">
        <v>2975.51</v>
      </c>
      <c r="I373" s="66">
        <v>2607.41</v>
      </c>
      <c r="J373" s="20">
        <v>14.11745755366438</v>
      </c>
      <c r="K373" s="66">
        <v>5.18</v>
      </c>
      <c r="L373" s="66">
        <v>3.81</v>
      </c>
      <c r="M373" s="57" t="s">
        <v>21</v>
      </c>
    </row>
    <row r="374" spans="1:13" s="70" customFormat="1" ht="50.1" customHeight="1" x14ac:dyDescent="0.2">
      <c r="A374" s="23">
        <v>372</v>
      </c>
      <c r="B374" s="54">
        <v>365</v>
      </c>
      <c r="C374" s="23" t="s">
        <v>15</v>
      </c>
      <c r="D374" s="36" t="s">
        <v>541</v>
      </c>
      <c r="E374" s="57" t="s">
        <v>15</v>
      </c>
      <c r="F374" s="34" t="s">
        <v>16</v>
      </c>
      <c r="G374" s="57" t="s">
        <v>126</v>
      </c>
      <c r="H374" s="66">
        <v>2959.011</v>
      </c>
      <c r="I374" s="66">
        <v>2961.4380000000001</v>
      </c>
      <c r="J374" s="20">
        <v>-8.1953429381272258E-2</v>
      </c>
      <c r="K374" s="66">
        <v>90.9</v>
      </c>
      <c r="L374" s="66">
        <v>66.5</v>
      </c>
      <c r="M374" s="57" t="s">
        <v>21</v>
      </c>
    </row>
    <row r="375" spans="1:13" s="70" customFormat="1" ht="50.1" customHeight="1" x14ac:dyDescent="0.2">
      <c r="A375" s="15">
        <v>373</v>
      </c>
      <c r="B375" s="23" t="s">
        <v>15</v>
      </c>
      <c r="C375" s="23" t="s">
        <v>15</v>
      </c>
      <c r="D375" s="33" t="s">
        <v>542</v>
      </c>
      <c r="E375" s="57" t="s">
        <v>15</v>
      </c>
      <c r="F375" s="68" t="s">
        <v>45</v>
      </c>
      <c r="G375" s="68" t="s">
        <v>17</v>
      </c>
      <c r="H375" s="66">
        <v>2894.01</v>
      </c>
      <c r="I375" s="66">
        <v>26.08</v>
      </c>
      <c r="J375" s="20">
        <v>10996.66411042945</v>
      </c>
      <c r="K375" s="66">
        <v>298.41000000000003</v>
      </c>
      <c r="L375" s="66">
        <v>237.39</v>
      </c>
      <c r="M375" s="57" t="s">
        <v>21</v>
      </c>
    </row>
    <row r="376" spans="1:13" s="70" customFormat="1" ht="50.1" customHeight="1" x14ac:dyDescent="0.2">
      <c r="A376" s="23">
        <v>374</v>
      </c>
      <c r="B376" s="54">
        <v>343</v>
      </c>
      <c r="C376" s="23" t="s">
        <v>15</v>
      </c>
      <c r="D376" s="16" t="s">
        <v>543</v>
      </c>
      <c r="E376" s="57" t="s">
        <v>15</v>
      </c>
      <c r="F376" s="78" t="s">
        <v>16</v>
      </c>
      <c r="G376" s="55" t="s">
        <v>308</v>
      </c>
      <c r="H376" s="66">
        <v>2859.5</v>
      </c>
      <c r="I376" s="66">
        <f>3578.319-517.477+454.526</f>
        <v>3515.3679999999999</v>
      </c>
      <c r="J376" s="20">
        <v>-18.657164769093882</v>
      </c>
      <c r="K376" s="66">
        <v>639.19000000000005</v>
      </c>
      <c r="L376" s="66">
        <v>427.3</v>
      </c>
      <c r="M376" s="57" t="s">
        <v>18</v>
      </c>
    </row>
    <row r="377" spans="1:13" s="70" customFormat="1" ht="50.1" customHeight="1" x14ac:dyDescent="0.2">
      <c r="A377" s="15">
        <v>375</v>
      </c>
      <c r="B377" s="54">
        <v>363</v>
      </c>
      <c r="C377" s="23" t="s">
        <v>15</v>
      </c>
      <c r="D377" s="16" t="s">
        <v>544</v>
      </c>
      <c r="E377" s="57" t="s">
        <v>545</v>
      </c>
      <c r="F377" s="18" t="s">
        <v>24</v>
      </c>
      <c r="G377" s="57" t="s">
        <v>39</v>
      </c>
      <c r="H377" s="66">
        <v>2815.28</v>
      </c>
      <c r="I377" s="66">
        <v>3052.67</v>
      </c>
      <c r="J377" s="20">
        <v>-7.7764710892431879</v>
      </c>
      <c r="K377" s="66">
        <v>241.59</v>
      </c>
      <c r="L377" s="66">
        <v>192.78</v>
      </c>
      <c r="M377" s="57" t="s">
        <v>21</v>
      </c>
    </row>
    <row r="378" spans="1:13" s="70" customFormat="1" ht="52.5" customHeight="1" x14ac:dyDescent="0.2">
      <c r="A378" s="23">
        <v>376</v>
      </c>
      <c r="B378" s="23" t="s">
        <v>15</v>
      </c>
      <c r="C378" s="23" t="s">
        <v>15</v>
      </c>
      <c r="D378" s="16" t="s">
        <v>546</v>
      </c>
      <c r="E378" s="57" t="s">
        <v>15</v>
      </c>
      <c r="F378" s="57" t="s">
        <v>38</v>
      </c>
      <c r="G378" s="57" t="s">
        <v>68</v>
      </c>
      <c r="H378" s="66">
        <v>2813.38</v>
      </c>
      <c r="I378" s="66">
        <v>1343.721</v>
      </c>
      <c r="J378" s="20">
        <v>109.37233250057119</v>
      </c>
      <c r="K378" s="66">
        <v>-108</v>
      </c>
      <c r="L378" s="66">
        <v>-98</v>
      </c>
      <c r="M378" s="57" t="s">
        <v>21</v>
      </c>
    </row>
    <row r="379" spans="1:13" s="70" customFormat="1" ht="31.5" customHeight="1" x14ac:dyDescent="0.2">
      <c r="A379" s="15">
        <v>377</v>
      </c>
      <c r="B379" s="54">
        <v>387</v>
      </c>
      <c r="C379" s="23" t="s">
        <v>15</v>
      </c>
      <c r="D379" s="16" t="s">
        <v>547</v>
      </c>
      <c r="E379" s="57" t="s">
        <v>15</v>
      </c>
      <c r="F379" s="69" t="s">
        <v>65</v>
      </c>
      <c r="G379" s="57" t="s">
        <v>17</v>
      </c>
      <c r="H379" s="66">
        <v>2802</v>
      </c>
      <c r="I379" s="66">
        <v>2174.587</v>
      </c>
      <c r="J379" s="20">
        <v>28.852053286440139</v>
      </c>
      <c r="K379" s="66">
        <v>985</v>
      </c>
      <c r="L379" s="66">
        <v>787</v>
      </c>
      <c r="M379" s="57" t="s">
        <v>21</v>
      </c>
    </row>
    <row r="380" spans="1:13" s="70" customFormat="1" ht="38.25" x14ac:dyDescent="0.2">
      <c r="A380" s="23">
        <v>378</v>
      </c>
      <c r="B380" s="54">
        <v>386</v>
      </c>
      <c r="C380" s="23" t="s">
        <v>15</v>
      </c>
      <c r="D380" s="16" t="s">
        <v>548</v>
      </c>
      <c r="E380" s="57" t="s">
        <v>15</v>
      </c>
      <c r="F380" s="69" t="s">
        <v>38</v>
      </c>
      <c r="G380" s="57" t="s">
        <v>68</v>
      </c>
      <c r="H380" s="66">
        <v>2793.97</v>
      </c>
      <c r="I380" s="66">
        <v>2174.59</v>
      </c>
      <c r="J380" s="20">
        <v>28.482610515085582</v>
      </c>
      <c r="K380" s="66">
        <v>8.74</v>
      </c>
      <c r="L380" s="66">
        <v>6.1</v>
      </c>
      <c r="M380" s="57" t="s">
        <v>21</v>
      </c>
    </row>
    <row r="381" spans="1:13" s="70" customFormat="1" ht="51" x14ac:dyDescent="0.2">
      <c r="A381" s="15">
        <v>379</v>
      </c>
      <c r="B381" s="54">
        <v>382</v>
      </c>
      <c r="C381" s="23" t="s">
        <v>15</v>
      </c>
      <c r="D381" s="16" t="s">
        <v>549</v>
      </c>
      <c r="E381" s="57" t="s">
        <v>15</v>
      </c>
      <c r="F381" s="69" t="s">
        <v>26</v>
      </c>
      <c r="G381" s="57" t="s">
        <v>27</v>
      </c>
      <c r="H381" s="66">
        <v>2764</v>
      </c>
      <c r="I381" s="66">
        <v>2251.9639999999999</v>
      </c>
      <c r="J381" s="20">
        <v>22.737308411679763</v>
      </c>
      <c r="K381" s="66">
        <v>14</v>
      </c>
      <c r="L381" s="66">
        <v>11</v>
      </c>
      <c r="M381" s="57" t="s">
        <v>21</v>
      </c>
    </row>
    <row r="382" spans="1:13" s="70" customFormat="1" ht="63.75" x14ac:dyDescent="0.2">
      <c r="A382" s="23">
        <v>380</v>
      </c>
      <c r="B382" s="54">
        <v>391</v>
      </c>
      <c r="C382" s="23" t="s">
        <v>15</v>
      </c>
      <c r="D382" s="16" t="s">
        <v>550</v>
      </c>
      <c r="E382" s="57" t="s">
        <v>15</v>
      </c>
      <c r="F382" s="18" t="s">
        <v>24</v>
      </c>
      <c r="G382" s="57" t="s">
        <v>93</v>
      </c>
      <c r="H382" s="66">
        <v>2736.26</v>
      </c>
      <c r="I382" s="66">
        <v>2136.37</v>
      </c>
      <c r="J382" s="20">
        <v>28.079873804631234</v>
      </c>
      <c r="K382" s="66">
        <v>238.74</v>
      </c>
      <c r="L382" s="66">
        <v>158.66</v>
      </c>
      <c r="M382" s="57" t="s">
        <v>21</v>
      </c>
    </row>
    <row r="383" spans="1:13" s="70" customFormat="1" ht="63.75" x14ac:dyDescent="0.2">
      <c r="A383" s="15">
        <v>381</v>
      </c>
      <c r="B383" s="23" t="s">
        <v>15</v>
      </c>
      <c r="C383" s="23" t="s">
        <v>15</v>
      </c>
      <c r="D383" s="33" t="s">
        <v>551</v>
      </c>
      <c r="E383" s="57" t="s">
        <v>15</v>
      </c>
      <c r="F383" s="68" t="s">
        <v>45</v>
      </c>
      <c r="G383" s="68" t="s">
        <v>110</v>
      </c>
      <c r="H383" s="66">
        <v>2709.8</v>
      </c>
      <c r="I383" s="66">
        <v>1626.94</v>
      </c>
      <c r="J383" s="20">
        <v>66.558078355686149</v>
      </c>
      <c r="K383" s="66">
        <v>125.31</v>
      </c>
      <c r="L383" s="66">
        <v>98.38</v>
      </c>
      <c r="M383" s="57" t="s">
        <v>21</v>
      </c>
    </row>
    <row r="384" spans="1:13" s="70" customFormat="1" ht="63.75" x14ac:dyDescent="0.2">
      <c r="A384" s="23">
        <v>382</v>
      </c>
      <c r="B384" s="54">
        <v>394</v>
      </c>
      <c r="C384" s="23" t="s">
        <v>15</v>
      </c>
      <c r="D384" s="16" t="s">
        <v>552</v>
      </c>
      <c r="E384" s="57" t="s">
        <v>15</v>
      </c>
      <c r="F384" s="69" t="s">
        <v>29</v>
      </c>
      <c r="G384" s="57" t="s">
        <v>126</v>
      </c>
      <c r="H384" s="66">
        <v>2670</v>
      </c>
      <c r="I384" s="66">
        <v>2036.002</v>
      </c>
      <c r="J384" s="20">
        <v>31.139360373909255</v>
      </c>
      <c r="K384" s="66">
        <v>165</v>
      </c>
      <c r="L384" s="66">
        <v>164</v>
      </c>
      <c r="M384" s="57" t="s">
        <v>21</v>
      </c>
    </row>
    <row r="385" spans="1:13" s="70" customFormat="1" ht="51" x14ac:dyDescent="0.2">
      <c r="A385" s="15">
        <v>383</v>
      </c>
      <c r="B385" s="54">
        <v>336</v>
      </c>
      <c r="C385" s="23" t="s">
        <v>15</v>
      </c>
      <c r="D385" s="16" t="s">
        <v>553</v>
      </c>
      <c r="E385" s="57" t="s">
        <v>15</v>
      </c>
      <c r="F385" s="65" t="s">
        <v>16</v>
      </c>
      <c r="G385" s="57" t="s">
        <v>87</v>
      </c>
      <c r="H385" s="66">
        <v>2659.3</v>
      </c>
      <c r="I385" s="66">
        <v>3626.67</v>
      </c>
      <c r="J385" s="20">
        <v>-26.673780630716323</v>
      </c>
      <c r="K385" s="66">
        <v>21.49</v>
      </c>
      <c r="L385" s="66">
        <v>19.8</v>
      </c>
      <c r="M385" s="57" t="s">
        <v>21</v>
      </c>
    </row>
    <row r="386" spans="1:13" s="70" customFormat="1" ht="51" x14ac:dyDescent="0.2">
      <c r="A386" s="23">
        <v>384</v>
      </c>
      <c r="B386" s="54">
        <v>354</v>
      </c>
      <c r="C386" s="23" t="s">
        <v>15</v>
      </c>
      <c r="D386" s="16" t="s">
        <v>554</v>
      </c>
      <c r="E386" s="57" t="s">
        <v>35</v>
      </c>
      <c r="F386" s="65" t="s">
        <v>16</v>
      </c>
      <c r="G386" s="57" t="s">
        <v>110</v>
      </c>
      <c r="H386" s="66">
        <v>2633.15</v>
      </c>
      <c r="I386" s="66">
        <v>3264.39</v>
      </c>
      <c r="J386" s="20">
        <v>-19.337150279225213</v>
      </c>
      <c r="K386" s="66">
        <v>33.44</v>
      </c>
      <c r="L386" s="66">
        <v>1.9</v>
      </c>
      <c r="M386" s="17" t="s">
        <v>21</v>
      </c>
    </row>
    <row r="387" spans="1:13" s="70" customFormat="1" ht="63.75" x14ac:dyDescent="0.2">
      <c r="A387" s="15">
        <v>385</v>
      </c>
      <c r="B387" s="54">
        <v>400</v>
      </c>
      <c r="C387" s="23" t="s">
        <v>15</v>
      </c>
      <c r="D387" s="16" t="s">
        <v>555</v>
      </c>
      <c r="E387" s="57" t="s">
        <v>15</v>
      </c>
      <c r="F387" s="65" t="s">
        <v>29</v>
      </c>
      <c r="G387" s="57" t="s">
        <v>145</v>
      </c>
      <c r="H387" s="66">
        <v>2614.9499999999998</v>
      </c>
      <c r="I387" s="66">
        <v>1657.68</v>
      </c>
      <c r="J387" s="20">
        <v>57.747574923990129</v>
      </c>
      <c r="K387" s="66">
        <v>26.75</v>
      </c>
      <c r="L387" s="66">
        <v>16.760000000000002</v>
      </c>
      <c r="M387" s="57" t="s">
        <v>21</v>
      </c>
    </row>
    <row r="388" spans="1:13" s="70" customFormat="1" ht="63.75" x14ac:dyDescent="0.2">
      <c r="A388" s="23">
        <v>386</v>
      </c>
      <c r="B388" s="54">
        <v>389</v>
      </c>
      <c r="C388" s="23" t="s">
        <v>15</v>
      </c>
      <c r="D388" s="16" t="s">
        <v>556</v>
      </c>
      <c r="E388" s="57" t="s">
        <v>15</v>
      </c>
      <c r="F388" s="69" t="s">
        <v>29</v>
      </c>
      <c r="G388" s="57" t="s">
        <v>126</v>
      </c>
      <c r="H388" s="66">
        <v>2609.0700000000002</v>
      </c>
      <c r="I388" s="66">
        <v>2167.09</v>
      </c>
      <c r="J388" s="20">
        <v>20.395092035863755</v>
      </c>
      <c r="K388" s="66">
        <v>37.479999999999997</v>
      </c>
      <c r="L388" s="66">
        <v>28.84</v>
      </c>
      <c r="M388" s="57" t="s">
        <v>21</v>
      </c>
    </row>
    <row r="389" spans="1:13" s="70" customFormat="1" ht="42" customHeight="1" x14ac:dyDescent="0.2">
      <c r="A389" s="15">
        <v>387</v>
      </c>
      <c r="B389" s="54">
        <v>390</v>
      </c>
      <c r="C389" s="23" t="s">
        <v>15</v>
      </c>
      <c r="D389" s="16" t="s">
        <v>557</v>
      </c>
      <c r="E389" s="57" t="s">
        <v>15</v>
      </c>
      <c r="F389" s="69" t="s">
        <v>16</v>
      </c>
      <c r="G389" s="57" t="s">
        <v>145</v>
      </c>
      <c r="H389" s="66">
        <v>2581.67</v>
      </c>
      <c r="I389" s="66">
        <v>2148.69</v>
      </c>
      <c r="J389" s="20">
        <v>20.150882630812248</v>
      </c>
      <c r="K389" s="66">
        <v>24.37</v>
      </c>
      <c r="L389" s="66">
        <v>19.5</v>
      </c>
      <c r="M389" s="57" t="s">
        <v>21</v>
      </c>
    </row>
    <row r="390" spans="1:13" s="70" customFormat="1" ht="30.75" customHeight="1" x14ac:dyDescent="0.2">
      <c r="A390" s="23">
        <v>388</v>
      </c>
      <c r="B390" s="23" t="s">
        <v>15</v>
      </c>
      <c r="C390" s="23" t="s">
        <v>15</v>
      </c>
      <c r="D390" s="33" t="s">
        <v>558</v>
      </c>
      <c r="E390" s="57" t="s">
        <v>15</v>
      </c>
      <c r="F390" s="68" t="s">
        <v>29</v>
      </c>
      <c r="G390" s="68" t="s">
        <v>93</v>
      </c>
      <c r="H390" s="66">
        <v>2576.73</v>
      </c>
      <c r="I390" s="66">
        <v>5172.3999999999996</v>
      </c>
      <c r="J390" s="20">
        <v>-50.183087154899077</v>
      </c>
      <c r="K390" s="66">
        <v>3.04</v>
      </c>
      <c r="L390" s="66">
        <v>2.0099999999999998</v>
      </c>
      <c r="M390" s="57" t="s">
        <v>21</v>
      </c>
    </row>
    <row r="391" spans="1:13" s="29" customFormat="1" ht="34.5" customHeight="1" x14ac:dyDescent="0.2">
      <c r="A391" s="15">
        <v>389</v>
      </c>
      <c r="B391" s="23" t="s">
        <v>15</v>
      </c>
      <c r="C391" s="23" t="s">
        <v>15</v>
      </c>
      <c r="D391" s="33" t="s">
        <v>559</v>
      </c>
      <c r="E391" s="57" t="s">
        <v>15</v>
      </c>
      <c r="F391" s="68" t="s">
        <v>29</v>
      </c>
      <c r="G391" s="68" t="s">
        <v>145</v>
      </c>
      <c r="H391" s="66">
        <v>2568.66</v>
      </c>
      <c r="I391" s="66">
        <v>1494.97</v>
      </c>
      <c r="J391" s="20">
        <v>71.820170304420827</v>
      </c>
      <c r="K391" s="66">
        <v>42.56</v>
      </c>
      <c r="L391" s="66">
        <v>33.799999999999997</v>
      </c>
      <c r="M391" s="57" t="s">
        <v>21</v>
      </c>
    </row>
    <row r="392" spans="1:13" s="29" customFormat="1" ht="33.75" customHeight="1" x14ac:dyDescent="0.2">
      <c r="A392" s="23">
        <v>390</v>
      </c>
      <c r="B392" s="54">
        <v>392</v>
      </c>
      <c r="C392" s="23" t="s">
        <v>15</v>
      </c>
      <c r="D392" s="16" t="s">
        <v>560</v>
      </c>
      <c r="E392" s="57" t="s">
        <v>15</v>
      </c>
      <c r="F392" s="69" t="s">
        <v>29</v>
      </c>
      <c r="G392" s="57" t="s">
        <v>87</v>
      </c>
      <c r="H392" s="66">
        <v>2559.65</v>
      </c>
      <c r="I392" s="66">
        <v>2133.39</v>
      </c>
      <c r="J392" s="20">
        <v>19.980406770445171</v>
      </c>
      <c r="K392" s="66">
        <v>-110.31</v>
      </c>
      <c r="L392" s="66">
        <v>-99.33</v>
      </c>
      <c r="M392" s="57" t="s">
        <v>21</v>
      </c>
    </row>
    <row r="393" spans="1:13" s="29" customFormat="1" ht="38.25" customHeight="1" x14ac:dyDescent="0.2">
      <c r="A393" s="15">
        <v>391</v>
      </c>
      <c r="B393" s="54">
        <v>332</v>
      </c>
      <c r="C393" s="23" t="s">
        <v>15</v>
      </c>
      <c r="D393" s="16" t="s">
        <v>561</v>
      </c>
      <c r="E393" s="57" t="s">
        <v>35</v>
      </c>
      <c r="F393" s="65" t="s">
        <v>16</v>
      </c>
      <c r="G393" s="57" t="s">
        <v>145</v>
      </c>
      <c r="H393" s="66">
        <v>2556.9</v>
      </c>
      <c r="I393" s="66">
        <v>3684.5</v>
      </c>
      <c r="J393" s="20">
        <v>-30.603881123625996</v>
      </c>
      <c r="K393" s="66">
        <v>-1168.2</v>
      </c>
      <c r="L393" s="66">
        <v>-991.09</v>
      </c>
      <c r="M393" s="57" t="s">
        <v>21</v>
      </c>
    </row>
    <row r="394" spans="1:13" ht="63.75" x14ac:dyDescent="0.2">
      <c r="A394" s="23">
        <v>392</v>
      </c>
      <c r="B394" s="23" t="s">
        <v>15</v>
      </c>
      <c r="C394" s="23" t="s">
        <v>15</v>
      </c>
      <c r="D394" s="33" t="s">
        <v>562</v>
      </c>
      <c r="E394" s="57" t="s">
        <v>66</v>
      </c>
      <c r="F394" s="68" t="s">
        <v>29</v>
      </c>
      <c r="G394" s="17" t="s">
        <v>174</v>
      </c>
      <c r="H394" s="66">
        <v>2552.36</v>
      </c>
      <c r="I394" s="66">
        <v>614.05999999999995</v>
      </c>
      <c r="J394" s="20">
        <v>315.6531934990067</v>
      </c>
      <c r="K394" s="66">
        <v>118.51</v>
      </c>
      <c r="L394" s="66">
        <v>88.73</v>
      </c>
      <c r="M394" s="57" t="s">
        <v>21</v>
      </c>
    </row>
    <row r="395" spans="1:13" ht="40.5" customHeight="1" x14ac:dyDescent="0.2">
      <c r="A395" s="15">
        <v>393</v>
      </c>
      <c r="B395" s="54">
        <v>223</v>
      </c>
      <c r="C395" s="23" t="s">
        <v>15</v>
      </c>
      <c r="D395" s="16" t="s">
        <v>563</v>
      </c>
      <c r="E395" s="57" t="s">
        <v>15</v>
      </c>
      <c r="F395" s="69" t="s">
        <v>38</v>
      </c>
      <c r="G395" s="57" t="s">
        <v>68</v>
      </c>
      <c r="H395" s="66">
        <v>2521</v>
      </c>
      <c r="I395" s="66">
        <v>6542.3860000000004</v>
      </c>
      <c r="J395" s="20">
        <v>-61.466657577220303</v>
      </c>
      <c r="K395" s="66">
        <v>-434</v>
      </c>
      <c r="L395" s="66">
        <v>-408</v>
      </c>
      <c r="M395" s="17" t="s">
        <v>21</v>
      </c>
    </row>
    <row r="396" spans="1:13" ht="63.75" x14ac:dyDescent="0.2">
      <c r="A396" s="23">
        <v>394</v>
      </c>
      <c r="B396" s="23" t="s">
        <v>15</v>
      </c>
      <c r="C396" s="23" t="s">
        <v>15</v>
      </c>
      <c r="D396" s="33" t="s">
        <v>564</v>
      </c>
      <c r="E396" s="57" t="s">
        <v>385</v>
      </c>
      <c r="F396" s="68" t="s">
        <v>16</v>
      </c>
      <c r="G396" s="68" t="s">
        <v>565</v>
      </c>
      <c r="H396" s="66">
        <v>2516.16</v>
      </c>
      <c r="I396" s="66">
        <v>1546.25</v>
      </c>
      <c r="J396" s="20">
        <v>62.726596604688751</v>
      </c>
      <c r="K396" s="66">
        <v>284.8</v>
      </c>
      <c r="L396" s="66">
        <v>237.97</v>
      </c>
      <c r="M396" s="57" t="s">
        <v>21</v>
      </c>
    </row>
    <row r="397" spans="1:13" ht="76.5" x14ac:dyDescent="0.2">
      <c r="A397" s="15">
        <v>395</v>
      </c>
      <c r="B397" s="23" t="s">
        <v>15</v>
      </c>
      <c r="C397" s="23" t="s">
        <v>15</v>
      </c>
      <c r="D397" s="33" t="s">
        <v>566</v>
      </c>
      <c r="E397" s="57" t="s">
        <v>15</v>
      </c>
      <c r="F397" s="68" t="s">
        <v>29</v>
      </c>
      <c r="G397" s="68" t="s">
        <v>39</v>
      </c>
      <c r="H397" s="66">
        <v>2508.34</v>
      </c>
      <c r="I397" s="66">
        <v>620.57000000000005</v>
      </c>
      <c r="J397" s="20">
        <v>304.19936509982756</v>
      </c>
      <c r="K397" s="66">
        <v>169.02</v>
      </c>
      <c r="L397" s="66">
        <v>130.79</v>
      </c>
      <c r="M397" s="57" t="s">
        <v>21</v>
      </c>
    </row>
    <row r="398" spans="1:13" ht="51" x14ac:dyDescent="0.2">
      <c r="A398" s="23">
        <v>396</v>
      </c>
      <c r="B398" s="23" t="s">
        <v>15</v>
      </c>
      <c r="C398" s="23" t="s">
        <v>15</v>
      </c>
      <c r="D398" s="33" t="s">
        <v>567</v>
      </c>
      <c r="E398" s="57" t="s">
        <v>15</v>
      </c>
      <c r="F398" s="68" t="s">
        <v>26</v>
      </c>
      <c r="G398" s="68" t="s">
        <v>68</v>
      </c>
      <c r="H398" s="66">
        <v>2492.17</v>
      </c>
      <c r="I398" s="66">
        <v>1583.91</v>
      </c>
      <c r="J398" s="20">
        <v>57.342904584225124</v>
      </c>
      <c r="K398" s="66">
        <v>39.65</v>
      </c>
      <c r="L398" s="66">
        <v>31.37</v>
      </c>
      <c r="M398" s="57" t="s">
        <v>21</v>
      </c>
    </row>
    <row r="399" spans="1:13" ht="51" x14ac:dyDescent="0.2">
      <c r="A399" s="15">
        <v>397</v>
      </c>
      <c r="B399" s="54">
        <v>351</v>
      </c>
      <c r="C399" s="23" t="s">
        <v>15</v>
      </c>
      <c r="D399" s="16" t="s">
        <v>568</v>
      </c>
      <c r="E399" s="57" t="s">
        <v>35</v>
      </c>
      <c r="F399" s="65" t="s">
        <v>16</v>
      </c>
      <c r="G399" s="57" t="s">
        <v>110</v>
      </c>
      <c r="H399" s="66">
        <v>2489.5</v>
      </c>
      <c r="I399" s="66">
        <v>3351.27</v>
      </c>
      <c r="J399" s="20">
        <v>-25.714729043019517</v>
      </c>
      <c r="K399" s="66">
        <v>36.57</v>
      </c>
      <c r="L399" s="66">
        <v>24.83</v>
      </c>
      <c r="M399" s="57" t="s">
        <v>21</v>
      </c>
    </row>
    <row r="400" spans="1:13" ht="114.75" x14ac:dyDescent="0.2">
      <c r="A400" s="23">
        <v>398</v>
      </c>
      <c r="B400" s="54">
        <v>396</v>
      </c>
      <c r="C400" s="23" t="s">
        <v>15</v>
      </c>
      <c r="D400" s="16" t="s">
        <v>569</v>
      </c>
      <c r="E400" s="57" t="s">
        <v>15</v>
      </c>
      <c r="F400" s="69" t="s">
        <v>16</v>
      </c>
      <c r="G400" s="57" t="s">
        <v>256</v>
      </c>
      <c r="H400" s="66">
        <v>2446.2399999999998</v>
      </c>
      <c r="I400" s="66">
        <v>1952.64</v>
      </c>
      <c r="J400" s="20">
        <v>25.278597181252024</v>
      </c>
      <c r="K400" s="66">
        <v>218.2</v>
      </c>
      <c r="L400" s="66">
        <v>163.29</v>
      </c>
      <c r="M400" s="57" t="s">
        <v>21</v>
      </c>
    </row>
    <row r="401" spans="1:13" ht="51" x14ac:dyDescent="0.2">
      <c r="A401" s="15">
        <v>399</v>
      </c>
      <c r="B401" s="54">
        <v>388</v>
      </c>
      <c r="C401" s="23" t="s">
        <v>15</v>
      </c>
      <c r="D401" s="16" t="s">
        <v>570</v>
      </c>
      <c r="E401" s="57" t="s">
        <v>536</v>
      </c>
      <c r="F401" s="69" t="s">
        <v>65</v>
      </c>
      <c r="G401" s="57" t="s">
        <v>270</v>
      </c>
      <c r="H401" s="66">
        <v>2445.4299999999998</v>
      </c>
      <c r="I401" s="66">
        <v>2168.96</v>
      </c>
      <c r="J401" s="20">
        <v>12.746661994688694</v>
      </c>
      <c r="K401" s="66">
        <v>-1388</v>
      </c>
      <c r="L401" s="66">
        <v>-1292.06</v>
      </c>
      <c r="M401" s="57" t="s">
        <v>21</v>
      </c>
    </row>
    <row r="402" spans="1:13" ht="51" x14ac:dyDescent="0.2">
      <c r="A402" s="23">
        <v>400</v>
      </c>
      <c r="B402" s="54">
        <v>362</v>
      </c>
      <c r="C402" s="23" t="s">
        <v>15</v>
      </c>
      <c r="D402" s="16" t="s">
        <v>571</v>
      </c>
      <c r="E402" s="57" t="s">
        <v>15</v>
      </c>
      <c r="F402" s="69" t="s">
        <v>16</v>
      </c>
      <c r="G402" s="57" t="s">
        <v>145</v>
      </c>
      <c r="H402" s="66">
        <v>2439.85</v>
      </c>
      <c r="I402" s="66">
        <v>3071.46</v>
      </c>
      <c r="J402" s="20">
        <v>-20.563836090979535</v>
      </c>
      <c r="K402" s="66">
        <v>21.18</v>
      </c>
      <c r="L402" s="66">
        <v>13.98</v>
      </c>
      <c r="M402" s="57" t="s">
        <v>21</v>
      </c>
    </row>
    <row r="403" spans="1:13" ht="14.25" x14ac:dyDescent="0.2">
      <c r="A403" s="79" t="s">
        <v>572</v>
      </c>
      <c r="B403" s="80"/>
      <c r="C403" s="80"/>
      <c r="D403" s="80"/>
      <c r="E403" s="80"/>
      <c r="F403" s="80"/>
      <c r="G403" s="81"/>
      <c r="H403" s="66">
        <v>12768924.6096619</v>
      </c>
      <c r="I403" s="66">
        <v>12500900.575852398</v>
      </c>
      <c r="J403" s="66" t="s">
        <v>573</v>
      </c>
      <c r="K403" s="66">
        <v>1644327.1587487692</v>
      </c>
      <c r="L403" s="66">
        <v>1317183.8695279423</v>
      </c>
      <c r="M403" s="82"/>
    </row>
    <row r="404" spans="1:13" s="86" customFormat="1" x14ac:dyDescent="0.2">
      <c r="A404" s="83" t="s">
        <v>574</v>
      </c>
      <c r="B404" s="84"/>
      <c r="C404" s="84"/>
      <c r="D404" s="84"/>
      <c r="E404" s="84"/>
      <c r="F404" s="84"/>
      <c r="G404" s="84"/>
      <c r="H404" s="85"/>
      <c r="I404" s="85"/>
      <c r="J404" s="85"/>
      <c r="K404" s="85"/>
      <c r="L404" s="85"/>
      <c r="M404" s="85"/>
    </row>
    <row r="405" spans="1:13" s="70" customFormat="1" ht="30" customHeight="1" x14ac:dyDescent="0.2">
      <c r="A405" s="87" t="s">
        <v>575</v>
      </c>
      <c r="B405" s="87"/>
      <c r="C405" s="88"/>
      <c r="D405" s="89"/>
      <c r="E405" s="90"/>
      <c r="F405" s="91"/>
      <c r="G405" s="90"/>
      <c r="H405" s="90"/>
      <c r="I405" s="92"/>
      <c r="J405" s="93"/>
      <c r="K405" s="93"/>
      <c r="L405" s="92"/>
      <c r="M405" s="93"/>
    </row>
    <row r="406" spans="1:13" s="70" customFormat="1" ht="20.25" customHeight="1" x14ac:dyDescent="0.2">
      <c r="A406" s="94" t="s">
        <v>576</v>
      </c>
      <c r="B406" s="94"/>
      <c r="C406" s="88"/>
      <c r="D406" s="89"/>
      <c r="E406" s="90"/>
      <c r="F406" s="91"/>
      <c r="G406" s="90"/>
      <c r="H406" s="90"/>
      <c r="I406" s="92"/>
      <c r="J406" s="93"/>
      <c r="K406" s="93"/>
      <c r="L406" s="92"/>
      <c r="M406" s="93"/>
    </row>
    <row r="407" spans="1:13" s="70" customFormat="1" ht="29.25" customHeight="1" x14ac:dyDescent="0.2">
      <c r="A407" s="95" t="s">
        <v>577</v>
      </c>
      <c r="B407" s="95"/>
      <c r="C407" s="88"/>
      <c r="D407" s="89"/>
      <c r="E407" s="90"/>
      <c r="F407" s="91"/>
      <c r="G407" s="90"/>
      <c r="H407" s="90"/>
      <c r="I407" s="92"/>
      <c r="J407" s="93"/>
      <c r="K407" s="93"/>
      <c r="L407" s="92"/>
      <c r="M407" s="93"/>
    </row>
    <row r="408" spans="1:13" s="70" customFormat="1" ht="28.5" customHeight="1" x14ac:dyDescent="0.2">
      <c r="A408" s="96" t="s">
        <v>578</v>
      </c>
      <c r="B408" s="96"/>
      <c r="C408" s="88"/>
      <c r="D408" s="89"/>
      <c r="E408" s="90"/>
      <c r="F408" s="91"/>
      <c r="G408" s="90"/>
      <c r="H408" s="90"/>
      <c r="I408" s="92"/>
      <c r="J408" s="93"/>
      <c r="K408" s="93"/>
      <c r="L408" s="92"/>
      <c r="M408" s="93"/>
    </row>
    <row r="409" spans="1:13" s="97" customFormat="1" ht="28.5" customHeight="1" x14ac:dyDescent="0.2">
      <c r="A409" s="96" t="s">
        <v>579</v>
      </c>
      <c r="B409" s="96"/>
      <c r="C409" s="88"/>
      <c r="D409" s="89"/>
      <c r="E409" s="90"/>
      <c r="F409" s="91"/>
      <c r="G409" s="90"/>
      <c r="H409" s="90"/>
      <c r="I409" s="92"/>
      <c r="J409" s="93"/>
      <c r="K409" s="93"/>
      <c r="L409" s="92"/>
      <c r="M409" s="93"/>
    </row>
    <row r="410" spans="1:13" s="29" customFormat="1" ht="23.25" customHeight="1" x14ac:dyDescent="0.2">
      <c r="A410" s="96" t="s">
        <v>580</v>
      </c>
      <c r="B410" s="96"/>
      <c r="C410" s="88"/>
      <c r="D410" s="89"/>
      <c r="E410" s="90"/>
      <c r="F410" s="91"/>
      <c r="G410" s="90"/>
      <c r="H410" s="90"/>
      <c r="I410" s="92"/>
      <c r="J410" s="93"/>
      <c r="K410" s="93"/>
      <c r="L410" s="92"/>
      <c r="M410" s="93"/>
    </row>
    <row r="411" spans="1:13" s="29" customFormat="1" ht="18" x14ac:dyDescent="0.2">
      <c r="A411" s="96" t="s">
        <v>581</v>
      </c>
      <c r="B411" s="96"/>
      <c r="C411" s="88"/>
      <c r="D411" s="89"/>
      <c r="E411" s="90"/>
      <c r="F411" s="91"/>
      <c r="G411" s="90"/>
      <c r="H411" s="90"/>
      <c r="I411" s="92"/>
      <c r="J411" s="93"/>
      <c r="K411" s="93"/>
      <c r="L411" s="92"/>
      <c r="M411" s="93"/>
    </row>
    <row r="412" spans="1:13" s="29" customFormat="1" ht="18" x14ac:dyDescent="0.2">
      <c r="A412" s="96" t="s">
        <v>582</v>
      </c>
      <c r="B412" s="96"/>
      <c r="C412" s="88"/>
      <c r="D412" s="89"/>
      <c r="E412" s="90"/>
      <c r="F412" s="91"/>
      <c r="G412" s="90"/>
      <c r="H412" s="90"/>
      <c r="I412" s="92"/>
      <c r="J412" s="93"/>
      <c r="K412" s="93"/>
      <c r="L412" s="92"/>
      <c r="M412" s="93"/>
    </row>
    <row r="413" spans="1:13" s="29" customFormat="1" ht="18" x14ac:dyDescent="0.2">
      <c r="A413" s="96" t="s">
        <v>583</v>
      </c>
      <c r="B413" s="96"/>
      <c r="C413" s="88"/>
      <c r="D413" s="89"/>
      <c r="E413" s="90"/>
      <c r="F413" s="91"/>
      <c r="G413" s="90"/>
      <c r="H413" s="90"/>
      <c r="I413" s="92"/>
      <c r="J413" s="93"/>
      <c r="K413" s="93"/>
      <c r="L413" s="92"/>
      <c r="M413" s="93"/>
    </row>
    <row r="414" spans="1:13" ht="18" x14ac:dyDescent="0.2">
      <c r="A414" s="96" t="s">
        <v>584</v>
      </c>
      <c r="B414" s="96"/>
    </row>
    <row r="415" spans="1:13" ht="15" x14ac:dyDescent="0.2">
      <c r="A415" s="96"/>
      <c r="B415" s="96"/>
    </row>
    <row r="416" spans="1:13" s="29" customFormat="1" x14ac:dyDescent="0.2">
      <c r="A416" s="91"/>
      <c r="B416" s="101"/>
      <c r="C416" s="98"/>
      <c r="D416" s="99"/>
      <c r="E416" s="100"/>
      <c r="F416" s="101"/>
      <c r="G416" s="100"/>
      <c r="H416" s="100"/>
      <c r="I416" s="102"/>
      <c r="J416" s="103"/>
      <c r="K416" s="103"/>
      <c r="L416" s="102"/>
      <c r="M416" s="103"/>
    </row>
    <row r="417" spans="1:13" s="29" customFormat="1" x14ac:dyDescent="0.2">
      <c r="A417" s="91"/>
      <c r="B417" s="101"/>
      <c r="C417" s="98"/>
      <c r="D417" s="99"/>
      <c r="E417" s="100"/>
      <c r="F417" s="101"/>
      <c r="G417" s="100"/>
      <c r="H417" s="100"/>
      <c r="I417" s="102"/>
      <c r="J417" s="103"/>
      <c r="K417" s="103"/>
      <c r="L417" s="102"/>
      <c r="M417" s="103"/>
    </row>
    <row r="418" spans="1:13" s="29" customFormat="1" x14ac:dyDescent="0.2">
      <c r="A418" s="91"/>
      <c r="B418" s="101"/>
      <c r="C418" s="98"/>
      <c r="D418" s="99"/>
      <c r="E418" s="100"/>
      <c r="F418" s="101"/>
      <c r="G418" s="100"/>
      <c r="H418" s="100"/>
      <c r="I418" s="102"/>
      <c r="J418" s="103"/>
      <c r="K418" s="103"/>
      <c r="L418" s="102"/>
      <c r="M418" s="103"/>
    </row>
    <row r="419" spans="1:13" s="29" customFormat="1" x14ac:dyDescent="0.2">
      <c r="A419" s="91"/>
      <c r="B419" s="101"/>
      <c r="C419" s="98"/>
      <c r="D419" s="99"/>
      <c r="E419" s="100"/>
      <c r="F419" s="101"/>
      <c r="G419" s="100"/>
      <c r="H419" s="100"/>
      <c r="I419" s="102"/>
      <c r="J419" s="103"/>
      <c r="K419" s="103"/>
      <c r="L419" s="102"/>
      <c r="M419" s="103"/>
    </row>
    <row r="420" spans="1:13" s="29" customFormat="1" x14ac:dyDescent="0.2">
      <c r="A420" s="91"/>
      <c r="B420" s="101"/>
      <c r="C420" s="98"/>
      <c r="D420" s="99"/>
      <c r="E420" s="100"/>
      <c r="F420" s="101"/>
      <c r="G420" s="100"/>
      <c r="H420" s="100"/>
      <c r="I420" s="102"/>
      <c r="J420" s="103"/>
      <c r="K420" s="103"/>
      <c r="L420" s="102"/>
      <c r="M420" s="103"/>
    </row>
    <row r="421" spans="1:13" s="29" customFormat="1" x14ac:dyDescent="0.2">
      <c r="A421" s="91"/>
      <c r="B421" s="101"/>
      <c r="C421" s="98"/>
      <c r="D421" s="99"/>
      <c r="E421" s="100"/>
      <c r="F421" s="101"/>
      <c r="G421" s="100"/>
      <c r="H421" s="100"/>
      <c r="I421" s="102"/>
      <c r="J421" s="103"/>
      <c r="K421" s="103"/>
      <c r="L421" s="102"/>
      <c r="M421" s="103"/>
    </row>
    <row r="422" spans="1:13" s="29" customFormat="1" x14ac:dyDescent="0.2">
      <c r="A422" s="91"/>
      <c r="B422" s="101"/>
      <c r="C422" s="98"/>
      <c r="D422" s="99"/>
      <c r="E422" s="100"/>
      <c r="F422" s="101"/>
      <c r="G422" s="100"/>
      <c r="H422" s="100"/>
      <c r="I422" s="102"/>
      <c r="J422" s="103"/>
      <c r="K422" s="103"/>
      <c r="L422" s="102"/>
      <c r="M422" s="103"/>
    </row>
    <row r="423" spans="1:13" s="29" customFormat="1" x14ac:dyDescent="0.2">
      <c r="A423" s="91"/>
      <c r="B423" s="101"/>
      <c r="C423" s="98"/>
      <c r="D423" s="99"/>
      <c r="E423" s="100"/>
      <c r="F423" s="101"/>
      <c r="G423" s="100"/>
      <c r="H423" s="100"/>
      <c r="I423" s="102"/>
      <c r="J423" s="103"/>
      <c r="K423" s="103"/>
      <c r="L423" s="102"/>
      <c r="M423" s="103"/>
    </row>
    <row r="424" spans="1:13" s="29" customFormat="1" x14ac:dyDescent="0.2">
      <c r="A424" s="91"/>
      <c r="B424" s="101"/>
      <c r="C424" s="98"/>
      <c r="D424" s="99"/>
      <c r="E424" s="100"/>
      <c r="F424" s="101"/>
      <c r="G424" s="100"/>
      <c r="H424" s="100"/>
      <c r="I424" s="102"/>
      <c r="J424" s="103"/>
      <c r="K424" s="103"/>
      <c r="L424" s="102"/>
      <c r="M424" s="103"/>
    </row>
  </sheetData>
  <mergeCells count="1">
    <mergeCell ref="A403:G4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2017_13.10 _ИТОГ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2017-10-27T11:27:02Z</dcterms:created>
  <dcterms:modified xsi:type="dcterms:W3CDTF">2017-10-27T11:28:28Z</dcterms:modified>
</cp:coreProperties>
</file>