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875" windowHeight="5925"/>
  </bookViews>
  <sheets>
    <sheet name="топ-100" sheetId="1" r:id="rId1"/>
  </sheets>
  <externalReferences>
    <externalReference r:id="rId2"/>
  </externalReferences>
  <definedNames>
    <definedName name="_xlnm._FilterDatabase" localSheetId="0" hidden="1">'топ-100'!$A$3:$M$111</definedName>
  </definedNames>
  <calcPr calcId="145621"/>
</workbook>
</file>

<file path=xl/calcChain.xml><?xml version="1.0" encoding="utf-8"?>
<calcChain xmlns="http://schemas.openxmlformats.org/spreadsheetml/2006/main">
  <c r="G86" i="1" l="1"/>
  <c r="G84" i="1"/>
  <c r="G82" i="1"/>
  <c r="G81" i="1"/>
  <c r="G80" i="1"/>
  <c r="G79" i="1"/>
  <c r="G78" i="1"/>
  <c r="G74" i="1"/>
  <c r="G73" i="1"/>
  <c r="G67" i="1"/>
  <c r="G64" i="1"/>
  <c r="G59" i="1"/>
  <c r="G57" i="1"/>
  <c r="G53" i="1"/>
  <c r="G51" i="1"/>
  <c r="G50" i="1"/>
  <c r="G49" i="1"/>
  <c r="G43" i="1"/>
  <c r="G37" i="1"/>
  <c r="G29" i="1"/>
  <c r="G28" i="1"/>
  <c r="G24" i="1"/>
  <c r="G23" i="1"/>
  <c r="G19" i="1"/>
  <c r="G16" i="1"/>
  <c r="G10" i="1"/>
  <c r="G8" i="1"/>
</calcChain>
</file>

<file path=xl/sharedStrings.xml><?xml version="1.0" encoding="utf-8"?>
<sst xmlns="http://schemas.openxmlformats.org/spreadsheetml/2006/main" count="529" uniqueCount="174">
  <si>
    <t>Рейтинг 100 крупнейших экспортеров Урала и Западной Сибири по итогам 2017 года</t>
  </si>
  <si>
    <t>Место</t>
  </si>
  <si>
    <t xml:space="preserve">Место в субрейтинге  экспорта высоких переделов </t>
  </si>
  <si>
    <t>Экспортер</t>
  </si>
  <si>
    <t xml:space="preserve">Регион </t>
  </si>
  <si>
    <t>Отрасль деятельности компании</t>
  </si>
  <si>
    <t>Доля экспорта высоких переделов в общем объеме экспорта компании, %</t>
  </si>
  <si>
    <t>Объем экспорта, тыс. дол.</t>
  </si>
  <si>
    <t>Количество стран-импортеров, ед.</t>
  </si>
  <si>
    <t>Количество групп товаров*, ед.</t>
  </si>
  <si>
    <t>по итогам 2017</t>
  </si>
  <si>
    <t>по итогам 2016</t>
  </si>
  <si>
    <t>Изменение за год, %</t>
  </si>
  <si>
    <t>Изменение за год, ед.</t>
  </si>
  <si>
    <t>—</t>
  </si>
  <si>
    <r>
      <t>СУРГУТНЕФТЕГАЗ</t>
    </r>
    <r>
      <rPr>
        <vertAlign val="superscript"/>
        <sz val="9"/>
        <color indexed="8"/>
        <rFont val="Arial"/>
        <family val="2"/>
        <charset val="204"/>
      </rPr>
      <t>3</t>
    </r>
  </si>
  <si>
    <t>Тюменская область</t>
  </si>
  <si>
    <t>Нефтяная и нефтегазовая промышленность</t>
  </si>
  <si>
    <t>УРАЛКАЛИЙ</t>
  </si>
  <si>
    <t>Пермский край</t>
  </si>
  <si>
    <t>Химическая и нефтехимическая промышленность</t>
  </si>
  <si>
    <r>
      <t>2083358,5
(2345004,3</t>
    </r>
    <r>
      <rPr>
        <vertAlign val="superscript"/>
        <sz val="9"/>
        <rFont val="Arial"/>
        <family val="2"/>
        <charset val="204"/>
      </rPr>
      <t>2,</t>
    </r>
    <r>
      <rPr>
        <sz val="9"/>
        <rFont val="Arial"/>
        <family val="2"/>
        <charset val="204"/>
      </rPr>
      <t>**)</t>
    </r>
  </si>
  <si>
    <r>
      <t>ГРУППА ММК</t>
    </r>
    <r>
      <rPr>
        <vertAlign val="superscript"/>
        <sz val="9"/>
        <color indexed="8"/>
        <rFont val="Arial"/>
        <family val="2"/>
        <charset val="204"/>
      </rPr>
      <t>3</t>
    </r>
  </si>
  <si>
    <t>Челябинская область</t>
  </si>
  <si>
    <t>Черная металлургия</t>
  </si>
  <si>
    <r>
      <t>1811704,7
(1734251,2</t>
    </r>
    <r>
      <rPr>
        <vertAlign val="superscript"/>
        <sz val="9"/>
        <rFont val="Arial"/>
        <family val="2"/>
        <charset val="204"/>
      </rPr>
      <t>2,</t>
    </r>
    <r>
      <rPr>
        <sz val="9"/>
        <rFont val="Arial"/>
        <family val="2"/>
        <charset val="204"/>
      </rPr>
      <t>**)</t>
    </r>
  </si>
  <si>
    <r>
      <t>АНТИПИНСКИЙ НЕФТЕПЕРЕРАБАТЫВАЮЩИЙ ЗАВОД (ГК «НОВЫЙ ПОТОК»)</t>
    </r>
    <r>
      <rPr>
        <vertAlign val="superscript"/>
        <sz val="9"/>
        <color indexed="8"/>
        <rFont val="Arial"/>
        <family val="2"/>
        <charset val="204"/>
      </rPr>
      <t>1</t>
    </r>
  </si>
  <si>
    <r>
      <t xml:space="preserve">1469859 </t>
    </r>
    <r>
      <rPr>
        <vertAlign val="superscript"/>
        <sz val="9"/>
        <rFont val="Arial"/>
        <family val="2"/>
        <charset val="204"/>
      </rPr>
      <t>1,2</t>
    </r>
  </si>
  <si>
    <r>
      <t xml:space="preserve">15 </t>
    </r>
    <r>
      <rPr>
        <vertAlign val="superscript"/>
        <sz val="9"/>
        <color indexed="8"/>
        <rFont val="Arial"/>
        <family val="2"/>
        <charset val="204"/>
      </rPr>
      <t>1</t>
    </r>
  </si>
  <si>
    <r>
      <t>ГРУППА УГМК</t>
    </r>
    <r>
      <rPr>
        <vertAlign val="superscript"/>
        <sz val="9"/>
        <color indexed="8"/>
        <rFont val="Arial"/>
        <family val="2"/>
        <charset val="204"/>
      </rPr>
      <t>3</t>
    </r>
  </si>
  <si>
    <t>Свердловская область</t>
  </si>
  <si>
    <t>Цветная металлургия</t>
  </si>
  <si>
    <r>
      <t>ГРУППА «РУССКАЯ МЕДНАЯ КОМПАНИЯ»</t>
    </r>
    <r>
      <rPr>
        <vertAlign val="superscript"/>
        <sz val="9"/>
        <color indexed="8"/>
        <rFont val="Arial"/>
        <family val="2"/>
        <charset val="204"/>
      </rPr>
      <t>3</t>
    </r>
  </si>
  <si>
    <t>КОРПОРАЦИЯ ВСМПО-АВИСМА</t>
  </si>
  <si>
    <r>
      <t xml:space="preserve">585551,9
(808158,2 </t>
    </r>
    <r>
      <rPr>
        <vertAlign val="superscript"/>
        <sz val="9"/>
        <rFont val="Arial"/>
        <family val="2"/>
        <charset val="204"/>
      </rPr>
      <t>2,5,</t>
    </r>
    <r>
      <rPr>
        <sz val="9"/>
        <rFont val="Arial"/>
        <family val="2"/>
        <charset val="204"/>
      </rPr>
      <t>**)</t>
    </r>
  </si>
  <si>
    <t>-</t>
  </si>
  <si>
    <r>
      <t>НОВАТЭК</t>
    </r>
    <r>
      <rPr>
        <vertAlign val="superscript"/>
        <sz val="9"/>
        <color indexed="8"/>
        <rFont val="Arial"/>
        <family val="2"/>
        <charset val="204"/>
      </rPr>
      <t>3</t>
    </r>
  </si>
  <si>
    <r>
      <t xml:space="preserve">565644,6
(3916041,1 </t>
    </r>
    <r>
      <rPr>
        <vertAlign val="superscript"/>
        <sz val="9"/>
        <rFont val="Arial"/>
        <family val="2"/>
        <charset val="204"/>
      </rPr>
      <t>2,</t>
    </r>
    <r>
      <rPr>
        <sz val="9"/>
        <rFont val="Arial"/>
        <family val="2"/>
        <charset val="204"/>
      </rPr>
      <t>**)</t>
    </r>
  </si>
  <si>
    <r>
      <t>ЧЕЛЯБИНСКИЙ ЭЛЕКТРОМЕТАЛЛУРГИЧЕСКИЙ КОМБИНАТ</t>
    </r>
    <r>
      <rPr>
        <vertAlign val="superscript"/>
        <sz val="9"/>
        <color indexed="8"/>
        <rFont val="Arial"/>
        <family val="2"/>
        <charset val="204"/>
      </rPr>
      <t>3</t>
    </r>
  </si>
  <si>
    <t>ОРСКНЕФТЕОРГСИНТЕЗ</t>
  </si>
  <si>
    <t>Оренбургская область</t>
  </si>
  <si>
    <r>
      <t>ГРУППА ЧТПЗ</t>
    </r>
    <r>
      <rPr>
        <vertAlign val="superscript"/>
        <sz val="9"/>
        <color indexed="8"/>
        <rFont val="Arial"/>
        <family val="2"/>
        <charset val="204"/>
      </rPr>
      <t>3</t>
    </r>
  </si>
  <si>
    <r>
      <t xml:space="preserve">364506,2 
(565518,4 </t>
    </r>
    <r>
      <rPr>
        <vertAlign val="superscript"/>
        <sz val="9"/>
        <rFont val="Arial"/>
        <family val="2"/>
        <charset val="204"/>
      </rPr>
      <t>2,</t>
    </r>
    <r>
      <rPr>
        <sz val="9"/>
        <rFont val="Arial"/>
        <family val="2"/>
        <charset val="204"/>
      </rPr>
      <t>**)</t>
    </r>
  </si>
  <si>
    <r>
      <t>БАШКИРСКАЯ СОДОВАЯ КОМПАНИЯ</t>
    </r>
    <r>
      <rPr>
        <vertAlign val="superscript"/>
        <sz val="9"/>
        <color indexed="8"/>
        <rFont val="Arial"/>
        <family val="2"/>
        <charset val="204"/>
      </rPr>
      <t>1</t>
    </r>
  </si>
  <si>
    <t>Республика Башкортостан</t>
  </si>
  <si>
    <r>
      <t xml:space="preserve">166476,8 </t>
    </r>
    <r>
      <rPr>
        <vertAlign val="superscript"/>
        <sz val="9"/>
        <rFont val="Arial"/>
        <family val="2"/>
        <charset val="204"/>
      </rPr>
      <t>1,2</t>
    </r>
  </si>
  <si>
    <r>
      <t xml:space="preserve">42 </t>
    </r>
    <r>
      <rPr>
        <vertAlign val="superscript"/>
        <sz val="9"/>
        <color indexed="8"/>
        <rFont val="Arial"/>
        <family val="2"/>
        <charset val="204"/>
      </rPr>
      <t>1</t>
    </r>
  </si>
  <si>
    <r>
      <t>МЕТАФРАКС</t>
    </r>
    <r>
      <rPr>
        <vertAlign val="superscript"/>
        <sz val="9"/>
        <color indexed="8"/>
        <rFont val="Arial"/>
        <family val="2"/>
        <charset val="204"/>
      </rPr>
      <t>1</t>
    </r>
  </si>
  <si>
    <r>
      <t xml:space="preserve">150364,9 </t>
    </r>
    <r>
      <rPr>
        <vertAlign val="superscript"/>
        <sz val="9"/>
        <rFont val="Arial"/>
        <family val="2"/>
        <charset val="204"/>
      </rPr>
      <t>1,2</t>
    </r>
  </si>
  <si>
    <r>
      <t xml:space="preserve">38 </t>
    </r>
    <r>
      <rPr>
        <vertAlign val="superscript"/>
        <sz val="9"/>
        <color indexed="8"/>
        <rFont val="Arial"/>
        <family val="2"/>
        <charset val="204"/>
      </rPr>
      <t>1</t>
    </r>
  </si>
  <si>
    <t>СОЛИКАМСКБУМПРОМ</t>
  </si>
  <si>
    <t>Целлюлозно-бумажная промышленность</t>
  </si>
  <si>
    <t>СТЕРЛИТАМАКСКИЙ НЕФТЕХИМИЧЕСКИЙ ЗАВОД</t>
  </si>
  <si>
    <t>НОВОТРОИЦКИЙ ЗАВОД ХРОМОВЫХ СОЕДИНЕНИЙ</t>
  </si>
  <si>
    <t>Химическая и металлургическая промышленность</t>
  </si>
  <si>
    <r>
      <t>УРАЛАСБЕСТ</t>
    </r>
    <r>
      <rPr>
        <vertAlign val="superscript"/>
        <sz val="9"/>
        <color indexed="8"/>
        <rFont val="Arial"/>
        <family val="2"/>
        <charset val="204"/>
      </rPr>
      <t>1</t>
    </r>
  </si>
  <si>
    <t>Промышленность строительных материалов</t>
  </si>
  <si>
    <r>
      <t xml:space="preserve">107439,9 </t>
    </r>
    <r>
      <rPr>
        <vertAlign val="superscript"/>
        <sz val="9"/>
        <rFont val="Arial"/>
        <family val="2"/>
        <charset val="204"/>
      </rPr>
      <t>1,2</t>
    </r>
  </si>
  <si>
    <r>
      <t xml:space="preserve">2 </t>
    </r>
    <r>
      <rPr>
        <vertAlign val="superscript"/>
        <sz val="9"/>
        <color indexed="8"/>
        <rFont val="Arial"/>
        <family val="2"/>
        <charset val="204"/>
      </rPr>
      <t>1</t>
    </r>
  </si>
  <si>
    <t>БАЙТЕКС</t>
  </si>
  <si>
    <t>КИЕМБАЕВСКИЙ ГОК «ОРЕНБУРГСКИЕ МИНЕРАЛЫ»</t>
  </si>
  <si>
    <r>
      <t>ГК «НОВОМЕТ»</t>
    </r>
    <r>
      <rPr>
        <vertAlign val="superscript"/>
        <sz val="9"/>
        <color indexed="8"/>
        <rFont val="Arial"/>
        <family val="2"/>
        <charset val="204"/>
      </rPr>
      <t>1</t>
    </r>
  </si>
  <si>
    <t>Машиностроение</t>
  </si>
  <si>
    <r>
      <t xml:space="preserve">56583,0 </t>
    </r>
    <r>
      <rPr>
        <vertAlign val="superscript"/>
        <sz val="9"/>
        <rFont val="Arial"/>
        <family val="2"/>
        <charset val="204"/>
      </rPr>
      <t>1,2</t>
    </r>
  </si>
  <si>
    <r>
      <t>MIDURAL GROUP</t>
    </r>
    <r>
      <rPr>
        <vertAlign val="superscript"/>
        <sz val="9"/>
        <color indexed="8"/>
        <rFont val="Arial"/>
        <family val="2"/>
        <charset val="204"/>
      </rPr>
      <t>1</t>
    </r>
  </si>
  <si>
    <t>Металлургия, химическая и нефтехимическая промышленность</t>
  </si>
  <si>
    <r>
      <t xml:space="preserve">50919,1 </t>
    </r>
    <r>
      <rPr>
        <vertAlign val="superscript"/>
        <sz val="9"/>
        <rFont val="Arial"/>
        <family val="2"/>
        <charset val="204"/>
      </rPr>
      <t>1,2</t>
    </r>
  </si>
  <si>
    <r>
      <t>ПЕРМЦВЕТМЕТ</t>
    </r>
    <r>
      <rPr>
        <vertAlign val="superscript"/>
        <sz val="9"/>
        <color indexed="8"/>
        <rFont val="Arial"/>
        <family val="2"/>
        <charset val="204"/>
      </rPr>
      <t>1</t>
    </r>
  </si>
  <si>
    <r>
      <t xml:space="preserve">49465,8 </t>
    </r>
    <r>
      <rPr>
        <vertAlign val="superscript"/>
        <sz val="9"/>
        <rFont val="Arial"/>
        <family val="2"/>
        <charset val="204"/>
      </rPr>
      <t>1,2</t>
    </r>
  </si>
  <si>
    <r>
      <t xml:space="preserve">5 </t>
    </r>
    <r>
      <rPr>
        <vertAlign val="superscript"/>
        <sz val="9"/>
        <color indexed="8"/>
        <rFont val="Arial"/>
        <family val="2"/>
        <charset val="204"/>
      </rPr>
      <t>1</t>
    </r>
  </si>
  <si>
    <r>
      <t xml:space="preserve">1 </t>
    </r>
    <r>
      <rPr>
        <vertAlign val="superscript"/>
        <sz val="9"/>
        <color indexed="8"/>
        <rFont val="Arial"/>
        <family val="2"/>
        <charset val="204"/>
      </rPr>
      <t>1</t>
    </r>
  </si>
  <si>
    <t>СИНТЕЗ-КАУЧУК</t>
  </si>
  <si>
    <r>
      <t>ТЮМЕНСКИЙ ФАНЕРНЫЙ ЗАВОД</t>
    </r>
    <r>
      <rPr>
        <vertAlign val="superscript"/>
        <sz val="9"/>
        <color indexed="8"/>
        <rFont val="Arial"/>
        <family val="2"/>
        <charset val="204"/>
      </rPr>
      <t>1</t>
    </r>
  </si>
  <si>
    <t>Лесная и деревообрабатывающая  промышленность</t>
  </si>
  <si>
    <r>
      <t xml:space="preserve">45538,7 </t>
    </r>
    <r>
      <rPr>
        <vertAlign val="superscript"/>
        <sz val="9"/>
        <rFont val="Arial"/>
        <family val="2"/>
        <charset val="204"/>
      </rPr>
      <t>1</t>
    </r>
  </si>
  <si>
    <r>
      <t xml:space="preserve">30 </t>
    </r>
    <r>
      <rPr>
        <vertAlign val="superscript"/>
        <sz val="9"/>
        <color indexed="8"/>
        <rFont val="Arial"/>
        <family val="2"/>
        <charset val="204"/>
      </rPr>
      <t>1</t>
    </r>
  </si>
  <si>
    <r>
      <t>СОЛИКАМСКИЙ МАГНИЕВЫЙ ЗАВОД</t>
    </r>
    <r>
      <rPr>
        <vertAlign val="superscript"/>
        <sz val="9"/>
        <color indexed="8"/>
        <rFont val="Arial"/>
        <family val="2"/>
        <charset val="204"/>
      </rPr>
      <t>3</t>
    </r>
  </si>
  <si>
    <t>ЧЕЛЯБИНСКИЙ ТРАКТОРНЫЙ ЗАВОД - УРАЛТРАК</t>
  </si>
  <si>
    <t>ГРУППА МАГНЕЗИТ</t>
  </si>
  <si>
    <t>АШИНСКИЙ МЕТЗАВОД</t>
  </si>
  <si>
    <t>35 
(топ-50)</t>
  </si>
  <si>
    <r>
      <t>ГАЛОПОЛИМЕР ПЕРМЬ</t>
    </r>
    <r>
      <rPr>
        <vertAlign val="superscript"/>
        <sz val="9"/>
        <color indexed="8"/>
        <rFont val="Arial"/>
        <family val="2"/>
        <charset val="204"/>
      </rPr>
      <t>4</t>
    </r>
  </si>
  <si>
    <r>
      <t>ГК «СИГМА»</t>
    </r>
    <r>
      <rPr>
        <vertAlign val="superscript"/>
        <sz val="9"/>
        <color indexed="8"/>
        <rFont val="Arial"/>
        <family val="2"/>
        <charset val="204"/>
      </rPr>
      <t>3</t>
    </r>
  </si>
  <si>
    <t>Пищевая промышленность</t>
  </si>
  <si>
    <t>РОСПЛАСТ</t>
  </si>
  <si>
    <t>УРАЛХИМПРОМ</t>
  </si>
  <si>
    <t>ЮГОРСКИЙ ЛЕСОПРОМЫШЛЕННЫЙ ХОЛДИНГ</t>
  </si>
  <si>
    <t>НСПЛАВ</t>
  </si>
  <si>
    <r>
      <t xml:space="preserve">БАШКИРСКАЯ ЛЕСОПРОМЫШЛЕННАЯ КОМПАНИЯ </t>
    </r>
    <r>
      <rPr>
        <vertAlign val="superscript"/>
        <sz val="9"/>
        <color indexed="8"/>
        <rFont val="Arial"/>
        <family val="2"/>
        <charset val="204"/>
      </rPr>
      <t>3</t>
    </r>
  </si>
  <si>
    <t>ПЕРМСКАЯ ХИМИЧЕСКАЯ КОМПАНИЯ</t>
  </si>
  <si>
    <t>САТКИНСКИЙ ЧУГУНОПЛАВИЛЬНЫЙ ЗАВОД</t>
  </si>
  <si>
    <t>СЕАЛ И К</t>
  </si>
  <si>
    <r>
      <t>КРАСНЫЙ ОКТЯБРЬ</t>
    </r>
    <r>
      <rPr>
        <vertAlign val="superscript"/>
        <sz val="9"/>
        <color indexed="8"/>
        <rFont val="Arial"/>
        <family val="2"/>
        <charset val="204"/>
      </rPr>
      <t>1, 4</t>
    </r>
  </si>
  <si>
    <r>
      <t xml:space="preserve">14940,6 </t>
    </r>
    <r>
      <rPr>
        <vertAlign val="superscript"/>
        <sz val="9"/>
        <rFont val="Arial"/>
        <family val="2"/>
        <charset val="204"/>
      </rPr>
      <t>1</t>
    </r>
  </si>
  <si>
    <t>КОПЕЙСКИЙ МАШЗАВОД</t>
  </si>
  <si>
    <t>САЛАВАТСТЕКЛО</t>
  </si>
  <si>
    <t>Производство стекла</t>
  </si>
  <si>
    <t>УРАЛЬСКАЯ СВИНЦОВАЯ КОМПАНИЯ</t>
  </si>
  <si>
    <t>СВЕТЛИНСКИЙ ФЕРРОНИКЕЛЕВЫЙ ЗАВОД</t>
  </si>
  <si>
    <t>КРОНОШПАН БАШКОРТОСТАН</t>
  </si>
  <si>
    <t>СОДА-ХЛОРАТ</t>
  </si>
  <si>
    <t>КАМСКИЙ КАБЕЛЬ</t>
  </si>
  <si>
    <t>МАКФА</t>
  </si>
  <si>
    <t>ИРБИТСКИЙ МОТОЦИКЛЕТНЫЙ ЗАВОД</t>
  </si>
  <si>
    <t>ЦЕЛЛЮЛОЗНО-БУМАЖНЫЙ КОМБИНАТ «КАМА»</t>
  </si>
  <si>
    <t>УРАЛЬСКИЙ ЗАВОД ГРАЖДАНСКОЙ АВИАЦИИ</t>
  </si>
  <si>
    <t>ЗАВОДОУКОВСКИЙ МАСЛОЗАВОД</t>
  </si>
  <si>
    <r>
      <t>ЛЕСТЕХ</t>
    </r>
    <r>
      <rPr>
        <vertAlign val="superscript"/>
        <sz val="9"/>
        <color indexed="8"/>
        <rFont val="Arial"/>
        <family val="2"/>
        <charset val="204"/>
      </rPr>
      <t>1</t>
    </r>
  </si>
  <si>
    <r>
      <t xml:space="preserve">8084,4 </t>
    </r>
    <r>
      <rPr>
        <vertAlign val="superscript"/>
        <sz val="9"/>
        <rFont val="Arial"/>
        <family val="2"/>
        <charset val="204"/>
      </rPr>
      <t>1</t>
    </r>
  </si>
  <si>
    <r>
      <t xml:space="preserve">7 </t>
    </r>
    <r>
      <rPr>
        <vertAlign val="superscript"/>
        <sz val="9"/>
        <color indexed="8"/>
        <rFont val="Arial"/>
        <family val="2"/>
        <charset val="204"/>
      </rPr>
      <t>1</t>
    </r>
  </si>
  <si>
    <t>ПРОИЗВОДСТВЕННАЯ КОМПАНИЯ «ЛИТА»</t>
  </si>
  <si>
    <t>ИНКАБ</t>
  </si>
  <si>
    <t>ЗАВОД СИНТЕТИЧЕСКОГО СПИРТА</t>
  </si>
  <si>
    <t>БАШПЛАСТ</t>
  </si>
  <si>
    <t>ЮЖНО-УРАЛЬСКИЙ ЗАВОД СПАСАТЕЛЬНОГО ОБОРУДОВАНИЯ</t>
  </si>
  <si>
    <t>НОВОХРОМ</t>
  </si>
  <si>
    <r>
      <t>ЭКО-ГРУПП</t>
    </r>
    <r>
      <rPr>
        <vertAlign val="superscript"/>
        <sz val="9"/>
        <color indexed="8"/>
        <rFont val="Arial"/>
        <family val="2"/>
        <charset val="204"/>
      </rPr>
      <t>3</t>
    </r>
  </si>
  <si>
    <r>
      <t>УРАЛРЕДМЕТ</t>
    </r>
    <r>
      <rPr>
        <vertAlign val="superscript"/>
        <sz val="9"/>
        <color indexed="8"/>
        <rFont val="Arial"/>
        <family val="2"/>
        <charset val="204"/>
      </rPr>
      <t>3</t>
    </r>
  </si>
  <si>
    <t>Нет данных</t>
  </si>
  <si>
    <t>ЛЕСНОЙ УРАЛ СБЫТ</t>
  </si>
  <si>
    <t>УРАЛЭЛЕКТРОТЯЖМАШ</t>
  </si>
  <si>
    <t>ТУЙМАЗЫТЕХУГЛЕРОД</t>
  </si>
  <si>
    <t>НЫТВА</t>
  </si>
  <si>
    <t>ПАПИЛОН</t>
  </si>
  <si>
    <t>Производство электронных вычислительных машин и прочего оборудования для обработки информации</t>
  </si>
  <si>
    <r>
      <t>МОТОВИЛИХИНСКИЕ ЗАВОДЫ</t>
    </r>
    <r>
      <rPr>
        <vertAlign val="superscript"/>
        <sz val="9"/>
        <color indexed="8"/>
        <rFont val="Arial"/>
        <family val="2"/>
        <charset val="204"/>
      </rPr>
      <t xml:space="preserve"> 3</t>
    </r>
  </si>
  <si>
    <r>
      <t xml:space="preserve">5042,7
(25574,8 </t>
    </r>
    <r>
      <rPr>
        <vertAlign val="superscript"/>
        <sz val="9"/>
        <rFont val="Arial"/>
        <family val="2"/>
        <charset val="204"/>
      </rPr>
      <t>2,</t>
    </r>
    <r>
      <rPr>
        <sz val="9"/>
        <rFont val="Arial"/>
        <family val="2"/>
        <charset val="204"/>
      </rPr>
      <t>**)</t>
    </r>
  </si>
  <si>
    <t>СОЛИКАМСКИЙ ЛЕСОЗАГОТОВИТЕЛЬНЫЙ КОМБИНАТ</t>
  </si>
  <si>
    <t>БИТУМ</t>
  </si>
  <si>
    <r>
      <t>СОЮЗПИЩЕПРОМ</t>
    </r>
    <r>
      <rPr>
        <vertAlign val="superscript"/>
        <sz val="9"/>
        <color indexed="8"/>
        <rFont val="Arial"/>
        <family val="2"/>
        <charset val="204"/>
      </rPr>
      <t>3</t>
    </r>
  </si>
  <si>
    <t>УРАЛЛЕС</t>
  </si>
  <si>
    <t>ЛИТЕЙНО-МЕХАНИЧЕСКИЙ ЗАВОД</t>
  </si>
  <si>
    <t>ТЮМЕНСКИЙ ЗАВОД НЕФТЕПРОМЫСЛОВОГО ОБОРУДОВАНИЯ</t>
  </si>
  <si>
    <t>Нефтяное, нефтехимическое оборудование</t>
  </si>
  <si>
    <t>СЕРОВЛЕС</t>
  </si>
  <si>
    <t>УРАЛЬСКИЙ ТРУБНЫЙ ЗАВОД</t>
  </si>
  <si>
    <t>АЛЬЯНС</t>
  </si>
  <si>
    <t>МОЖГИНСКОЕ ДЕРЕВООБРАБАТЫВАЮЩЕЕ НАРОДНОЕ ПРЕДПРИЯТИЕ «КРАСНАЯ ЗВЕЗДА»</t>
  </si>
  <si>
    <t>Удмуртская Республика</t>
  </si>
  <si>
    <t>«ПЛПК» (ГРЕМЯЧИНСКИЙ ДОК - ФАНЕРНЫЙ ЗАВОД)</t>
  </si>
  <si>
    <t>НОВОТЕХ</t>
  </si>
  <si>
    <t>ВНИИБТ-БУРОВОЙ ИНСТРУМЕНТ</t>
  </si>
  <si>
    <t>НПП «БУРИНТЕХ»</t>
  </si>
  <si>
    <t>ИЖЕВСКИЙ ЗАВОД ПЛАСТМАСС</t>
  </si>
  <si>
    <t>МК ОРМЕТО-ЮУМЗ</t>
  </si>
  <si>
    <t>НЕКК</t>
  </si>
  <si>
    <t>Химическая промышленность, цветная металлургия</t>
  </si>
  <si>
    <t>СИНТЕЗ</t>
  </si>
  <si>
    <t>Курганская область</t>
  </si>
  <si>
    <t>Фармацевтическая промышленность</t>
  </si>
  <si>
    <t>ТУРИНСКИЙ ЦЕЛЛЮЛОЗНО-БУМАЖНЫЙ ЗАВОД</t>
  </si>
  <si>
    <t>СИБАЙСКИЙ ЗАВОД БУРОВЫХ РЕАГЕНТОВ</t>
  </si>
  <si>
    <t>УРАЛЬСКИЙ МЕДНЫЙ ПРОКАТ</t>
  </si>
  <si>
    <t>СУХОЛОЖСКЦЕМЕНТ</t>
  </si>
  <si>
    <t>ТАЙГА</t>
  </si>
  <si>
    <t>ВОСТОК-РЕСУРС</t>
  </si>
  <si>
    <r>
      <t>ГРУППА «ЛЫСЬВЕНСКИЕ ЗАВОДЫ»</t>
    </r>
    <r>
      <rPr>
        <vertAlign val="superscript"/>
        <sz val="9"/>
        <color indexed="8"/>
        <rFont val="Arial"/>
        <family val="2"/>
        <charset val="204"/>
      </rPr>
      <t>3</t>
    </r>
  </si>
  <si>
    <t>ГУБАХИНСКИЙ КОКС</t>
  </si>
  <si>
    <t>УРАЛЬСКИЙ ЗАВОД ЦВЕТНОГО ЛИТЬЯ</t>
  </si>
  <si>
    <t>МЕРИДИАН</t>
  </si>
  <si>
    <t>НОВЫЙ ДОМ</t>
  </si>
  <si>
    <t>ЗАВОД БУРОВОГО ОБОРУДОВАНИЯ</t>
  </si>
  <si>
    <t>ЧЕЛЯБИНСКИЙ ХИМИЧЕСКИЙ ЗАВОД «ОКСИД»</t>
  </si>
  <si>
    <t>КЫНОВСКОЙ ЛЕСПРОМХОЗ</t>
  </si>
  <si>
    <t>НПП «БУРСЕРВИС»</t>
  </si>
  <si>
    <t>ЗЛАТОУСТОВСКИЙ ЭЛЕКТРОМЕТАЛЛУРГИЧЕСКИЙ ЗАВОД</t>
  </si>
  <si>
    <r>
      <rPr>
        <vertAlign val="superscript"/>
        <sz val="11"/>
        <color indexed="8"/>
        <rFont val="Arial"/>
        <family val="2"/>
        <charset val="204"/>
      </rPr>
      <t>1</t>
    </r>
    <r>
      <rPr>
        <sz val="11"/>
        <color indexed="8"/>
        <rFont val="Arial"/>
        <family val="2"/>
        <charset val="204"/>
      </rPr>
      <t xml:space="preserve"> Данные компании.</t>
    </r>
  </si>
  <si>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 xml:space="preserve"> Объем экспорта пересчитан по среднегодовому курсу в 2016 году — 67,03 руб./долл., в 2017 году — 58,35 руб./долл.</t>
    </r>
  </si>
  <si>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 xml:space="preserve"> Объем экспорта представлен по нескольким компаниям: Сургутнефтегаз — Сургутнефтегаз и Сургутмебель; Группа ММК — ММК, ММК-Метиз, ТД ММК, Лысьвенский металлургический завод;   Группа УГМК — Уралэлектромедь, Челябинский цинковый завод, Надеждинский металлургический завод, УГМК-Холдинг, Шадринский автоагрегатный завод, Ревдинский завод по обработке цветных металлов, Оренбургский радиатор, Среднеуральский медеплавильный завод, Уралкабель, Ревдинский. кирпичный завод, филиал УГМК-Сталь в Тюмени; Группа «Русская медная компания» – Русская медная компания и Кыштымский медеэлектролитный завод; Новатэк – Яргео и Новатэк-Таркосаленефтегаз; Челябинский электрометаллургический комбинат – Челябинский электрометаллургический комбинат и Серовский завод ферросплавов; Группа ЧТПЗ – Челябинский трубопрокатный завод, Первоуральский новотрубный завод, Ижевский завод нефтяного машиностроения, Соединительные отводы трубопроводов и Этерно; Соликамский магниевый завод – Соликамский магниевый завод и Соликамский завод десульфураторов; ГК «Сигма» – Сигма и Чишминский маслоэкстракционный завод; Башкирская лесопромышленная компания – Уфимский фанерный комбинат, Уфимский фанерно-плитный комбинат, Башхольц и Амзинский лесокомбинат; ЭКО-ГРУПП – ЭКО-ГРУПП  и Тавдинский фанерно-плитный комбинат; Уралредмет - Уралредмет, Интермост Логистика Урал по поручению Уралредмет, Трансатлантик по поручению Уралредмет; Мотовилихинские заводы – Металлургический завод «Камасталь», Мотовилихинские заводы и Мотовилиха - Гражданское машиностроение; Союзпищепром – Объединение «Союзпищепром» и Варненский комбинат хлебопродуктов; Группа «Лысьвенские заводы» - Лысьвенский завод эмалированной посуды и Лысьвенский завод металлоизделий.</t>
    </r>
  </si>
  <si>
    <r>
      <rPr>
        <vertAlign val="superscript"/>
        <sz val="10"/>
        <color indexed="8"/>
        <rFont val="Arial"/>
        <family val="2"/>
        <charset val="204"/>
      </rPr>
      <t xml:space="preserve">4 </t>
    </r>
    <r>
      <rPr>
        <sz val="10"/>
        <color indexed="8"/>
        <rFont val="Arial"/>
        <family val="2"/>
        <charset val="204"/>
      </rPr>
      <t xml:space="preserve">Компания имела другой статус в рейтинге по итогам 2016 года: Галополимер Пермь размещалась в рейтинге крупнейших подразделений федеральных холдингов; Красный октябрь размещался под названием Ко Тимбер. </t>
    </r>
  </si>
  <si>
    <r>
      <rPr>
        <vertAlign val="superscript"/>
        <sz val="10"/>
        <rFont val="Arial"/>
        <family val="2"/>
        <charset val="204"/>
      </rPr>
      <t>5</t>
    </r>
    <r>
      <rPr>
        <sz val="10"/>
        <rFont val="Arial"/>
        <family val="2"/>
        <charset val="204"/>
      </rPr>
      <t xml:space="preserve"> Объем экспорта компании указан только по титановой продукции по данным публикуемой отчетности.</t>
    </r>
  </si>
  <si>
    <t>* Группы товаров определяются четырехзначным кодом ТН ВЭД.</t>
  </si>
  <si>
    <t>** Объем экспорта представлен с учетом результатов внешнеэкономической деятельности со странами Таможенного союза по данным публикуемой отчетности.</t>
  </si>
  <si>
    <t>Источник: АЦ «Эксперт»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</si>
</sst>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,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.5"/>
      <name val="Arial"/>
      <family val="2"/>
      <charset val="204"/>
    </font>
    <font>
      <sz val="8.5"/>
      <name val="MS Sans Serif"/>
      <family val="2"/>
      <charset val="204"/>
    </font>
    <font>
      <sz val="9"/>
      <color theme="1"/>
      <name val="Arial"/>
      <family val="2"/>
      <charset val="204"/>
    </font>
    <font>
      <vertAlign val="superscript"/>
      <sz val="9"/>
      <color indexed="8"/>
      <name val="Arial"/>
      <family val="2"/>
      <charset val="204"/>
    </font>
    <font>
      <sz val="10"/>
      <name val="MS Sans Serif"/>
      <family val="2"/>
      <charset val="204"/>
    </font>
    <font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1"/>
      <color indexed="8"/>
      <name val="Arial"/>
      <family val="2"/>
      <charset val="204"/>
    </font>
    <font>
      <vertAlign val="superscript"/>
      <sz val="11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sz val="10"/>
      <color indexed="8"/>
      <name val="Arial"/>
      <family val="2"/>
      <charset val="204"/>
    </font>
    <font>
      <vertAlign val="superscript"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1" fillId="0" borderId="0"/>
  </cellStyleXfs>
  <cellXfs count="59">
    <xf numFmtId="0" fontId="0" fillId="0" borderId="0" xfId="0"/>
    <xf numFmtId="0" fontId="3" fillId="0" borderId="0" xfId="1" applyFont="1" applyAlignment="1">
      <alignment horizontal="left" vertical="top"/>
    </xf>
    <xf numFmtId="0" fontId="2" fillId="0" borderId="0" xfId="1" applyAlignment="1">
      <alignment horizontal="left" vertical="top"/>
    </xf>
    <xf numFmtId="0" fontId="3" fillId="0" borderId="0" xfId="1" applyFont="1" applyAlignment="1">
      <alignment horizontal="left"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2" fillId="0" borderId="7" xfId="1" applyBorder="1"/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right" vertical="center"/>
    </xf>
    <xf numFmtId="2" fontId="9" fillId="0" borderId="4" xfId="2" applyNumberFormat="1" applyFont="1" applyFill="1" applyBorder="1" applyAlignment="1">
      <alignment horizontal="right" vertical="center" wrapText="1"/>
    </xf>
    <xf numFmtId="164" fontId="9" fillId="0" borderId="4" xfId="2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4" xfId="1" applyFont="1" applyBorder="1" applyAlignment="1">
      <alignment horizontal="right" vertical="center"/>
    </xf>
    <xf numFmtId="0" fontId="2" fillId="0" borderId="0" xfId="1"/>
    <xf numFmtId="0" fontId="6" fillId="0" borderId="4" xfId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Border="1" applyAlignment="1">
      <alignment horizontal="right" vertical="center" wrapText="1"/>
    </xf>
    <xf numFmtId="164" fontId="6" fillId="0" borderId="4" xfId="1" applyNumberFormat="1" applyFont="1" applyFill="1" applyBorder="1" applyAlignment="1">
      <alignment horizontal="right" vertical="center" wrapText="1"/>
    </xf>
    <xf numFmtId="0" fontId="1" fillId="0" borderId="0" xfId="1" applyFont="1"/>
    <xf numFmtId="2" fontId="9" fillId="0" borderId="4" xfId="2" applyNumberFormat="1" applyFont="1" applyFill="1" applyBorder="1" applyAlignment="1">
      <alignment vertical="center" wrapText="1"/>
    </xf>
    <xf numFmtId="164" fontId="9" fillId="0" borderId="4" xfId="2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9" fillId="0" borderId="4" xfId="1" applyFont="1" applyFill="1" applyBorder="1" applyAlignment="1">
      <alignment wrapText="1"/>
    </xf>
    <xf numFmtId="0" fontId="6" fillId="0" borderId="4" xfId="1" applyFont="1" applyFill="1" applyBorder="1" applyAlignment="1">
      <alignment wrapText="1"/>
    </xf>
    <xf numFmtId="0" fontId="9" fillId="0" borderId="4" xfId="1" applyFont="1" applyBorder="1" applyAlignment="1">
      <alignment horizontal="left" vertical="center" wrapText="1"/>
    </xf>
    <xf numFmtId="0" fontId="2" fillId="0" borderId="0" xfId="1" applyFill="1"/>
    <xf numFmtId="1" fontId="9" fillId="0" borderId="4" xfId="2" applyNumberFormat="1" applyFont="1" applyFill="1" applyBorder="1" applyAlignment="1">
      <alignment vertical="center"/>
    </xf>
    <xf numFmtId="0" fontId="2" fillId="0" borderId="0" xfId="1" applyFill="1" applyAlignment="1">
      <alignment vertical="center"/>
    </xf>
    <xf numFmtId="0" fontId="9" fillId="0" borderId="4" xfId="0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left" vertical="top"/>
    </xf>
    <xf numFmtId="49" fontId="6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wrapText="1"/>
    </xf>
    <xf numFmtId="165" fontId="9" fillId="0" borderId="0" xfId="2" quotePrefix="1" applyNumberFormat="1" applyFont="1" applyFill="1" applyBorder="1"/>
    <xf numFmtId="164" fontId="9" fillId="0" borderId="0" xfId="2" applyNumberFormat="1" applyFont="1" applyFill="1" applyBorder="1" applyAlignment="1">
      <alignment horizontal="right"/>
    </xf>
    <xf numFmtId="0" fontId="6" fillId="0" borderId="0" xfId="1" applyFont="1" applyBorder="1" applyAlignment="1">
      <alignment horizontal="right"/>
    </xf>
    <xf numFmtId="0" fontId="6" fillId="0" borderId="0" xfId="1" applyFont="1" applyBorder="1"/>
    <xf numFmtId="0" fontId="14" fillId="0" borderId="0" xfId="1" applyFont="1" applyFill="1"/>
    <xf numFmtId="0" fontId="3" fillId="0" borderId="0" xfId="1" applyFont="1" applyFill="1"/>
    <xf numFmtId="0" fontId="3" fillId="0" borderId="0" xfId="1" applyFont="1"/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9;&#1082;&#1089;&#1087;&#1086;&#1088;&#1090;&#1077;&#1088;&#1099;/&#1069;&#1082;&#1089;&#1087;&#1077;&#1088;&#1090;_&#1090;&#1086;&#1074;&#1072;&#1088;&#1099;_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зн_структура экспорта_проценты"/>
      <sheetName val="4зн_структура экспорта_объемы"/>
      <sheetName val="4зн_Структ экспорта_холд_кол"/>
      <sheetName val="Лист2"/>
      <sheetName val="Лист3"/>
      <sheetName val="высокотехнологичн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1</v>
          </cell>
          <cell r="B2">
            <v>16</v>
          </cell>
          <cell r="C2">
            <v>0</v>
          </cell>
          <cell r="D2">
            <v>642820884.23532104</v>
          </cell>
          <cell r="E2">
            <v>642820884.23532104</v>
          </cell>
          <cell r="F2" t="e">
            <v>#N/A</v>
          </cell>
          <cell r="G2" t="str">
            <v>ОДК-УФИМСКОЕ МОТОРОСТРОИТЕЛЬНОЕ ПРОИЗВОДСТВЕННОЕ ОБЪЕДИНЕНИЕ</v>
          </cell>
          <cell r="H2">
            <v>0</v>
          </cell>
          <cell r="I2">
            <v>816793571.22536397</v>
          </cell>
          <cell r="J2">
            <v>816793571.22536397</v>
          </cell>
          <cell r="K2">
            <v>78.700531796663526</v>
          </cell>
        </row>
        <row r="3">
          <cell r="A3">
            <v>2</v>
          </cell>
          <cell r="B3">
            <v>18</v>
          </cell>
          <cell r="C3">
            <v>493620212.61009079</v>
          </cell>
          <cell r="D3">
            <v>0</v>
          </cell>
          <cell r="E3">
            <v>493620212.61009079</v>
          </cell>
          <cell r="F3" t="str">
            <v>КОРПОРАЦИЯ ВСМПО-АВИСМА</v>
          </cell>
          <cell r="G3" t="e">
            <v>#N/A</v>
          </cell>
          <cell r="H3">
            <v>585551853.63000095</v>
          </cell>
          <cell r="I3">
            <v>0</v>
          </cell>
          <cell r="J3">
            <v>585551853.63000095</v>
          </cell>
          <cell r="K3">
            <v>84.3</v>
          </cell>
        </row>
        <row r="4">
          <cell r="A4">
            <v>3</v>
          </cell>
          <cell r="B4">
            <v>36</v>
          </cell>
          <cell r="C4">
            <v>0</v>
          </cell>
          <cell r="D4">
            <v>67659610.249250114</v>
          </cell>
          <cell r="E4">
            <v>65531518.150000103</v>
          </cell>
          <cell r="F4" t="e">
            <v>#N/A</v>
          </cell>
          <cell r="G4" t="str">
            <v>АВТОМОБИЛЬНЫЙ ЗАВОД УРАЛ</v>
          </cell>
          <cell r="H4">
            <v>0</v>
          </cell>
          <cell r="I4">
            <v>65531518.150000103</v>
          </cell>
          <cell r="J4">
            <v>65531518.150000103</v>
          </cell>
          <cell r="K4">
            <v>100</v>
          </cell>
        </row>
        <row r="5">
          <cell r="A5">
            <v>4</v>
          </cell>
          <cell r="B5">
            <v>28</v>
          </cell>
          <cell r="C5">
            <v>61611798.119320005</v>
          </cell>
          <cell r="D5">
            <v>0</v>
          </cell>
          <cell r="E5">
            <v>61611798.119320005</v>
          </cell>
          <cell r="F5" t="str">
            <v>НОВОТРОИЦКИЙ ЗАВОД ХРОМОВЫХ СОЕДИНЕНИЙ</v>
          </cell>
          <cell r="G5" t="e">
            <v>#N/A</v>
          </cell>
          <cell r="H5">
            <v>108280840.28</v>
          </cell>
          <cell r="I5">
            <v>0</v>
          </cell>
          <cell r="J5">
            <v>108280840.28</v>
          </cell>
          <cell r="K5">
            <v>56.900000000000006</v>
          </cell>
        </row>
        <row r="6">
          <cell r="A6">
            <v>5</v>
          </cell>
          <cell r="B6">
            <v>33</v>
          </cell>
          <cell r="C6">
            <v>0</v>
          </cell>
          <cell r="D6">
            <v>58810396.743990004</v>
          </cell>
          <cell r="E6">
            <v>58810396.743990004</v>
          </cell>
          <cell r="F6" t="e">
            <v>#N/A</v>
          </cell>
          <cell r="G6" t="str">
            <v>КУМЕРТАУСКОЕ АВИАЦИОННОЕ ПРОИЗВОДСТВЕННОЕ ПРЕДПРИЯТИЕ</v>
          </cell>
          <cell r="H6">
            <v>0</v>
          </cell>
          <cell r="I6">
            <v>58869266.009999998</v>
          </cell>
          <cell r="J6">
            <v>58869266.009999998</v>
          </cell>
          <cell r="K6">
            <v>99.9</v>
          </cell>
        </row>
        <row r="7">
          <cell r="A7">
            <v>6</v>
          </cell>
          <cell r="B7">
            <v>42</v>
          </cell>
          <cell r="C7">
            <v>40351328.809999995</v>
          </cell>
          <cell r="D7">
            <v>0</v>
          </cell>
          <cell r="E7">
            <v>40351328.809999995</v>
          </cell>
          <cell r="F7" t="str">
            <v>ЧЕЛЯБИНСКИЙ ТРАКТОРНЫЙ ЗАВОД - УРАЛТРАК</v>
          </cell>
          <cell r="G7" t="e">
            <v>#N/A</v>
          </cell>
          <cell r="H7">
            <v>40351328.810000002</v>
          </cell>
          <cell r="I7">
            <v>0</v>
          </cell>
          <cell r="J7">
            <v>40351328.810000002</v>
          </cell>
          <cell r="K7">
            <v>99.999999999999972</v>
          </cell>
        </row>
        <row r="8">
          <cell r="A8">
            <v>7</v>
          </cell>
          <cell r="B8">
            <v>41</v>
          </cell>
          <cell r="C8">
            <v>40205935.433949992</v>
          </cell>
          <cell r="D8">
            <v>0</v>
          </cell>
          <cell r="E8">
            <v>40205935.433949992</v>
          </cell>
          <cell r="F8" t="str">
            <v>MIDURAL GROUP</v>
          </cell>
          <cell r="G8" t="e">
            <v>#N/A</v>
          </cell>
          <cell r="H8">
            <v>50919094.018851757</v>
          </cell>
          <cell r="I8">
            <v>0</v>
          </cell>
          <cell r="J8">
            <v>50919094.018851757</v>
          </cell>
          <cell r="K8">
            <v>78.960429694732127</v>
          </cell>
        </row>
        <row r="9">
          <cell r="A9">
            <v>8</v>
          </cell>
          <cell r="B9">
            <v>45</v>
          </cell>
          <cell r="C9">
            <v>0</v>
          </cell>
          <cell r="D9">
            <v>35350851.381360002</v>
          </cell>
          <cell r="E9">
            <v>35350851.381360002</v>
          </cell>
          <cell r="F9" t="e">
            <v>#N/A</v>
          </cell>
          <cell r="G9" t="str">
            <v>ЖИРОВОЙ КОМБИНАТ</v>
          </cell>
          <cell r="H9">
            <v>0</v>
          </cell>
          <cell r="I9">
            <v>46065221.332234398</v>
          </cell>
          <cell r="J9">
            <v>46065221.332234398</v>
          </cell>
          <cell r="K9">
            <v>76.740869486766243</v>
          </cell>
        </row>
        <row r="10">
          <cell r="A10">
            <v>9</v>
          </cell>
          <cell r="B10">
            <v>55</v>
          </cell>
          <cell r="C10">
            <v>0</v>
          </cell>
          <cell r="D10">
            <v>31690329.078929998</v>
          </cell>
          <cell r="E10">
            <v>21820118.100000001</v>
          </cell>
          <cell r="F10" t="e">
            <v>#N/A</v>
          </cell>
          <cell r="G10" t="str">
            <v>УРАЛЬСКИЙ ЗАВОД ХИМИЧЕСКОГО МАШИНОСТРОЕНИЯ</v>
          </cell>
          <cell r="H10">
            <v>0</v>
          </cell>
          <cell r="I10">
            <v>21820118.100000001</v>
          </cell>
          <cell r="J10">
            <v>21820118.100000001</v>
          </cell>
          <cell r="K10">
            <v>100</v>
          </cell>
        </row>
        <row r="11">
          <cell r="A11">
            <v>10</v>
          </cell>
          <cell r="B11">
            <v>50</v>
          </cell>
          <cell r="C11">
            <v>0</v>
          </cell>
          <cell r="D11">
            <v>27652614</v>
          </cell>
          <cell r="E11">
            <v>27652614</v>
          </cell>
          <cell r="F11" t="e">
            <v>#N/A</v>
          </cell>
          <cell r="G11" t="str">
            <v>НПП «СТАРТ»</v>
          </cell>
          <cell r="H11">
            <v>0</v>
          </cell>
          <cell r="I11">
            <v>27652614</v>
          </cell>
          <cell r="J11">
            <v>27652614</v>
          </cell>
          <cell r="K11">
            <v>100</v>
          </cell>
        </row>
        <row r="12">
          <cell r="A12">
            <v>11</v>
          </cell>
          <cell r="B12">
            <v>53</v>
          </cell>
          <cell r="C12">
            <v>1680145.5</v>
          </cell>
          <cell r="D12">
            <v>24156083.321370002</v>
          </cell>
          <cell r="E12">
            <v>24131951.370000001</v>
          </cell>
          <cell r="F12" t="e">
            <v>#N/A</v>
          </cell>
          <cell r="G12" t="str">
            <v>НПК «УРАЛВАГОНЗАВОД»</v>
          </cell>
          <cell r="H12">
            <v>0</v>
          </cell>
          <cell r="I12">
            <v>24131951.370000001</v>
          </cell>
          <cell r="J12">
            <v>24131951.370000001</v>
          </cell>
          <cell r="K12">
            <v>100</v>
          </cell>
        </row>
        <row r="13">
          <cell r="A13">
            <v>12</v>
          </cell>
          <cell r="B13">
            <v>13</v>
          </cell>
          <cell r="C13">
            <v>0</v>
          </cell>
          <cell r="D13">
            <v>24733150.945740115</v>
          </cell>
          <cell r="E13">
            <v>24733150.945740115</v>
          </cell>
          <cell r="F13" t="e">
            <v>#N/A</v>
          </cell>
          <cell r="G13" t="str">
            <v>ЕВРАЗ НИЖНЕТАГИЛЬСКИЙ МЕТАЛЛУРГИЧЕСКИЙ КОМБИНАТ</v>
          </cell>
          <cell r="H13">
            <v>0</v>
          </cell>
          <cell r="I13">
            <v>916042627.62000406</v>
          </cell>
          <cell r="J13">
            <v>916042627.62000406</v>
          </cell>
          <cell r="K13">
            <v>2.7000000000000006</v>
          </cell>
        </row>
        <row r="14">
          <cell r="A14">
            <v>13</v>
          </cell>
          <cell r="B14">
            <v>38</v>
          </cell>
          <cell r="C14">
            <v>21446376.817949995</v>
          </cell>
          <cell r="D14">
            <v>0</v>
          </cell>
          <cell r="E14">
            <v>21446376.817949995</v>
          </cell>
          <cell r="F14" t="str">
            <v>ГК «НОВОМЕТ»</v>
          </cell>
          <cell r="G14" t="e">
            <v>#N/A</v>
          </cell>
          <cell r="H14">
            <v>56582964.867180802</v>
          </cell>
          <cell r="I14">
            <v>0</v>
          </cell>
          <cell r="J14">
            <v>56582964.867180802</v>
          </cell>
          <cell r="K14">
            <v>37.902532799919257</v>
          </cell>
        </row>
        <row r="15">
          <cell r="A15">
            <v>14</v>
          </cell>
          <cell r="B15">
            <v>56</v>
          </cell>
          <cell r="C15">
            <v>0</v>
          </cell>
          <cell r="D15">
            <v>21434514.559999999</v>
          </cell>
          <cell r="E15">
            <v>21434514.559999999</v>
          </cell>
          <cell r="F15" t="e">
            <v>#N/A</v>
          </cell>
          <cell r="G15" t="str">
            <v>ЛАДА ИЖЕВСК</v>
          </cell>
          <cell r="H15">
            <v>0</v>
          </cell>
          <cell r="I15">
            <v>21434514.559999999</v>
          </cell>
          <cell r="J15">
            <v>21434514.559999999</v>
          </cell>
          <cell r="K15">
            <v>100</v>
          </cell>
        </row>
        <row r="16">
          <cell r="A16">
            <v>15</v>
          </cell>
          <cell r="B16">
            <v>59</v>
          </cell>
          <cell r="C16">
            <v>20809700</v>
          </cell>
          <cell r="D16">
            <v>0</v>
          </cell>
          <cell r="E16">
            <v>20809700</v>
          </cell>
          <cell r="F16" t="str">
            <v>НСПЛАВ</v>
          </cell>
          <cell r="G16" t="e">
            <v>#N/A</v>
          </cell>
          <cell r="H16">
            <v>20809700</v>
          </cell>
          <cell r="I16">
            <v>0</v>
          </cell>
          <cell r="J16">
            <v>20809700</v>
          </cell>
          <cell r="K16">
            <v>100</v>
          </cell>
        </row>
        <row r="17">
          <cell r="A17">
            <v>16</v>
          </cell>
          <cell r="B17">
            <v>88</v>
          </cell>
          <cell r="C17">
            <v>16241904.262540001</v>
          </cell>
          <cell r="D17">
            <v>0</v>
          </cell>
          <cell r="E17">
            <v>16241904.262540001</v>
          </cell>
          <cell r="F17" t="str">
            <v>МЕТАФРАКС</v>
          </cell>
          <cell r="G17" t="e">
            <v>#N/A</v>
          </cell>
          <cell r="H17">
            <v>150364909.42382166</v>
          </cell>
          <cell r="I17">
            <v>0</v>
          </cell>
          <cell r="J17">
            <v>150364909.42382166</v>
          </cell>
          <cell r="K17">
            <v>10.801658661436914</v>
          </cell>
        </row>
        <row r="18">
          <cell r="A18">
            <v>17</v>
          </cell>
          <cell r="B18">
            <v>64</v>
          </cell>
          <cell r="C18">
            <v>14429752.58</v>
          </cell>
          <cell r="D18">
            <v>0</v>
          </cell>
          <cell r="E18">
            <v>14429752.58</v>
          </cell>
          <cell r="F18" t="str">
            <v>КОПЕЙСКИЙ МАШЗАВОД</v>
          </cell>
          <cell r="G18" t="e">
            <v>#N/A</v>
          </cell>
          <cell r="H18">
            <v>14429752.58</v>
          </cell>
          <cell r="I18">
            <v>0</v>
          </cell>
          <cell r="J18">
            <v>14429752.58</v>
          </cell>
          <cell r="K18">
            <v>100</v>
          </cell>
        </row>
        <row r="19">
          <cell r="A19">
            <v>18</v>
          </cell>
          <cell r="B19">
            <v>65</v>
          </cell>
          <cell r="C19">
            <v>0</v>
          </cell>
          <cell r="D19">
            <v>14193190.65</v>
          </cell>
          <cell r="E19">
            <v>14193190.65</v>
          </cell>
          <cell r="F19" t="e">
            <v>#N/A</v>
          </cell>
          <cell r="G19" t="str">
            <v>ПО «МАЯК»</v>
          </cell>
          <cell r="H19">
            <v>0</v>
          </cell>
          <cell r="I19">
            <v>14193190.65</v>
          </cell>
          <cell r="J19">
            <v>14193190.65</v>
          </cell>
          <cell r="K19">
            <v>100</v>
          </cell>
        </row>
        <row r="20">
          <cell r="A20">
            <v>19</v>
          </cell>
          <cell r="B20">
            <v>11</v>
          </cell>
          <cell r="C20">
            <v>14138019.932740001</v>
          </cell>
          <cell r="D20">
            <v>0</v>
          </cell>
          <cell r="E20">
            <v>14138019.932740001</v>
          </cell>
          <cell r="F20" t="str">
            <v>ГРУППА УГМК</v>
          </cell>
          <cell r="G20" t="e">
            <v>#N/A</v>
          </cell>
          <cell r="H20">
            <v>1224487246.2999997</v>
          </cell>
          <cell r="I20">
            <v>0</v>
          </cell>
          <cell r="J20">
            <v>1224487246.2999997</v>
          </cell>
          <cell r="K20">
            <v>1.1546073652837525</v>
          </cell>
        </row>
        <row r="21">
          <cell r="A21">
            <v>20</v>
          </cell>
          <cell r="B21">
            <v>23</v>
          </cell>
          <cell r="C21">
            <v>0</v>
          </cell>
          <cell r="D21">
            <v>12489801.181260001</v>
          </cell>
          <cell r="E21">
            <v>12489801.181260001</v>
          </cell>
          <cell r="F21" t="e">
            <v>#N/A</v>
          </cell>
          <cell r="G21" t="str">
            <v>ЕКАТЕРИНБУРГСКИЙ ЗАВОД ПО ОБРАБОТКЕ ЦВЕТНЫХ МЕТАЛЛОВ</v>
          </cell>
          <cell r="H21">
            <v>0</v>
          </cell>
          <cell r="I21">
            <v>234315365.06999999</v>
          </cell>
          <cell r="J21">
            <v>234315365.06999999</v>
          </cell>
          <cell r="K21">
            <v>5.3303381011863067</v>
          </cell>
        </row>
        <row r="22">
          <cell r="A22">
            <v>21</v>
          </cell>
          <cell r="B22">
            <v>147</v>
          </cell>
          <cell r="C22">
            <v>11000781.14865</v>
          </cell>
          <cell r="D22">
            <v>0</v>
          </cell>
          <cell r="E22">
            <v>11000781.14865</v>
          </cell>
          <cell r="F22" t="str">
            <v>КАМСКИЙ КАБЕЛЬ</v>
          </cell>
          <cell r="G22" t="e">
            <v>#N/A</v>
          </cell>
          <cell r="H22">
            <v>11543317.050000001</v>
          </cell>
          <cell r="I22">
            <v>0</v>
          </cell>
          <cell r="J22">
            <v>11543317.050000001</v>
          </cell>
          <cell r="K22">
            <v>95.3</v>
          </cell>
        </row>
        <row r="23">
          <cell r="A23">
            <v>22</v>
          </cell>
          <cell r="B23">
            <v>75</v>
          </cell>
          <cell r="C23">
            <v>10551622.930850001</v>
          </cell>
          <cell r="D23">
            <v>0</v>
          </cell>
          <cell r="E23">
            <v>10551622.930850001</v>
          </cell>
          <cell r="F23" t="str">
            <v>ИРБИТСКИЙ МОТОЦИКЛЕТНЫЙ ЗАВОД</v>
          </cell>
          <cell r="G23" t="e">
            <v>#N/A</v>
          </cell>
          <cell r="H23">
            <v>10583373.050000001</v>
          </cell>
          <cell r="I23">
            <v>0</v>
          </cell>
          <cell r="J23">
            <v>10583373.050000001</v>
          </cell>
          <cell r="K23">
            <v>99.7</v>
          </cell>
        </row>
        <row r="24">
          <cell r="A24">
            <v>23</v>
          </cell>
          <cell r="B24">
            <v>76</v>
          </cell>
          <cell r="C24">
            <v>0</v>
          </cell>
          <cell r="D24">
            <v>9728674.0199999996</v>
          </cell>
          <cell r="E24">
            <v>9728674.0199999996</v>
          </cell>
          <cell r="F24" t="e">
            <v>#N/A</v>
          </cell>
          <cell r="G24" t="str">
            <v>ИЖЕВСКИЙ МЕХАНИЧЕСКИЙ ЗАВОД</v>
          </cell>
          <cell r="H24">
            <v>0</v>
          </cell>
          <cell r="I24">
            <v>9728674.0199999996</v>
          </cell>
          <cell r="J24">
            <v>9728674.0199999996</v>
          </cell>
          <cell r="K24">
            <v>100</v>
          </cell>
        </row>
        <row r="25">
          <cell r="A25">
            <v>24</v>
          </cell>
          <cell r="B25">
            <v>44</v>
          </cell>
          <cell r="C25">
            <v>9249181.2182500008</v>
          </cell>
          <cell r="D25">
            <v>0</v>
          </cell>
          <cell r="E25">
            <v>9249181.2182500008</v>
          </cell>
          <cell r="F25" t="str">
            <v>СОЛИКАМСКИЙ МАГНИЕВЫЙ ЗАВОД</v>
          </cell>
          <cell r="G25" t="e">
            <v>#N/A</v>
          </cell>
          <cell r="H25">
            <v>41170978.670000002</v>
          </cell>
          <cell r="I25">
            <v>0</v>
          </cell>
          <cell r="J25">
            <v>41170978.670000002</v>
          </cell>
          <cell r="K25">
            <v>22.465293556379773</v>
          </cell>
        </row>
        <row r="26">
          <cell r="A26">
            <v>25</v>
          </cell>
          <cell r="B26">
            <v>43</v>
          </cell>
          <cell r="C26">
            <v>8999323.8769500013</v>
          </cell>
          <cell r="D26">
            <v>0</v>
          </cell>
          <cell r="E26">
            <v>8999323.8769500013</v>
          </cell>
          <cell r="F26" t="str">
            <v>УРАЛЬСКИЙ ЗАВОД ГРАЖДАНСКОЙ АВИАЦИИ</v>
          </cell>
          <cell r="G26" t="e">
            <v>#N/A</v>
          </cell>
          <cell r="H26">
            <v>9044546.6099999994</v>
          </cell>
          <cell r="I26">
            <v>0</v>
          </cell>
          <cell r="J26">
            <v>9044546.6099999994</v>
          </cell>
          <cell r="K26">
            <v>99.500000000000028</v>
          </cell>
        </row>
        <row r="27">
          <cell r="A27">
            <v>26</v>
          </cell>
          <cell r="B27">
            <v>78</v>
          </cell>
          <cell r="C27">
            <v>0</v>
          </cell>
          <cell r="D27">
            <v>8564328.4342199881</v>
          </cell>
          <cell r="E27">
            <v>8564328.4342199881</v>
          </cell>
          <cell r="F27" t="e">
            <v>#N/A</v>
          </cell>
          <cell r="G27" t="str">
            <v>ЛЫСЬВЕНСКИЙ ЗАВОД НЕФТЯНОГО МАШИНОСТРОЕНИЯ</v>
          </cell>
          <cell r="H27">
            <v>0</v>
          </cell>
          <cell r="I27">
            <v>8902628.3099999893</v>
          </cell>
          <cell r="J27">
            <v>8902628.3099999893</v>
          </cell>
          <cell r="K27">
            <v>96.199999999999989</v>
          </cell>
        </row>
        <row r="28">
          <cell r="A28">
            <v>27</v>
          </cell>
          <cell r="B28">
            <v>46</v>
          </cell>
          <cell r="C28">
            <v>0</v>
          </cell>
          <cell r="D28">
            <v>8021929.6351999901</v>
          </cell>
          <cell r="E28">
            <v>8021929.6351999901</v>
          </cell>
          <cell r="F28" t="e">
            <v>#N/A</v>
          </cell>
          <cell r="G28" t="str">
            <v>УРАЛЬСКИЙ ОПТИКО-МЕХАНИЧЕСКИЙ ЗАВОД</v>
          </cell>
          <cell r="H28">
            <v>0</v>
          </cell>
          <cell r="I28">
            <v>8219190.1999999899</v>
          </cell>
          <cell r="J28">
            <v>8219190.1999999899</v>
          </cell>
          <cell r="K28">
            <v>97.6</v>
          </cell>
        </row>
        <row r="29">
          <cell r="A29">
            <v>28</v>
          </cell>
          <cell r="B29">
            <v>81</v>
          </cell>
          <cell r="C29">
            <v>0</v>
          </cell>
          <cell r="D29">
            <v>7706684.7908100011</v>
          </cell>
          <cell r="E29">
            <v>7706684.7908100011</v>
          </cell>
          <cell r="F29" t="e">
            <v>#N/A</v>
          </cell>
          <cell r="G29" t="str">
            <v>КОМБИНАТ "ЭЛЕКТРОХИМПРИБОР"</v>
          </cell>
          <cell r="H29">
            <v>0</v>
          </cell>
          <cell r="I29">
            <v>7714399.1900000004</v>
          </cell>
          <cell r="J29">
            <v>7714399.1900000004</v>
          </cell>
          <cell r="K29">
            <v>99.9</v>
          </cell>
        </row>
        <row r="30">
          <cell r="A30">
            <v>29</v>
          </cell>
          <cell r="B30">
            <v>22</v>
          </cell>
          <cell r="C30">
            <v>0</v>
          </cell>
          <cell r="D30">
            <v>7624424.7242699768</v>
          </cell>
          <cell r="E30">
            <v>7624424.7242699768</v>
          </cell>
          <cell r="F30" t="e">
            <v>#N/A</v>
          </cell>
          <cell r="G30" t="str">
            <v>ЧЕЛЯБИНСКИЙ МЕТАЛЛУРГИЧЕСКИЙ КОМБИНАТ</v>
          </cell>
          <cell r="H30">
            <v>0</v>
          </cell>
          <cell r="I30">
            <v>101184726.52</v>
          </cell>
          <cell r="J30">
            <v>101184726.52</v>
          </cell>
          <cell r="K30">
            <v>7.5351537593600613</v>
          </cell>
        </row>
        <row r="31">
          <cell r="A31">
            <v>30</v>
          </cell>
          <cell r="B31">
            <v>83</v>
          </cell>
          <cell r="C31">
            <v>7321293.5300000003</v>
          </cell>
          <cell r="D31">
            <v>0</v>
          </cell>
          <cell r="E31">
            <v>7321293.5300000003</v>
          </cell>
          <cell r="F31" t="str">
            <v>ИНКАБ</v>
          </cell>
          <cell r="G31" t="e">
            <v>#N/A</v>
          </cell>
          <cell r="H31">
            <v>7321293.5300000003</v>
          </cell>
          <cell r="I31">
            <v>0</v>
          </cell>
          <cell r="J31">
            <v>7321293.5300000003</v>
          </cell>
          <cell r="K31">
            <v>100</v>
          </cell>
        </row>
        <row r="32">
          <cell r="A32">
            <v>31</v>
          </cell>
          <cell r="B32">
            <v>94</v>
          </cell>
          <cell r="C32">
            <v>6184317.2422500001</v>
          </cell>
          <cell r="D32">
            <v>0</v>
          </cell>
          <cell r="E32">
            <v>6184317.2422500001</v>
          </cell>
          <cell r="F32" t="str">
            <v>ЛЕСНОЙ УРАЛ СБЫТ</v>
          </cell>
          <cell r="G32" t="e">
            <v>#N/A</v>
          </cell>
          <cell r="H32">
            <v>6253255.6600000001</v>
          </cell>
          <cell r="I32">
            <v>0</v>
          </cell>
          <cell r="J32">
            <v>6253255.6600000001</v>
          </cell>
          <cell r="K32">
            <v>98.897559583386681</v>
          </cell>
        </row>
        <row r="33">
          <cell r="A33">
            <v>32</v>
          </cell>
          <cell r="B33">
            <v>100</v>
          </cell>
          <cell r="C33">
            <v>5057996.7438000003</v>
          </cell>
          <cell r="D33">
            <v>0</v>
          </cell>
          <cell r="E33">
            <v>5057996.7438000003</v>
          </cell>
          <cell r="F33" t="str">
            <v>НЫТВА</v>
          </cell>
          <cell r="G33" t="e">
            <v>#N/A</v>
          </cell>
          <cell r="H33">
            <v>5448253.7400000002</v>
          </cell>
          <cell r="I33">
            <v>0</v>
          </cell>
          <cell r="J33">
            <v>5448253.7400000002</v>
          </cell>
          <cell r="K33">
            <v>92.837026048643608</v>
          </cell>
        </row>
        <row r="34">
          <cell r="A34">
            <v>33</v>
          </cell>
          <cell r="B34">
            <v>86</v>
          </cell>
          <cell r="C34">
            <v>4912623.9590299996</v>
          </cell>
          <cell r="D34">
            <v>0</v>
          </cell>
          <cell r="E34">
            <v>4912623.9590299996</v>
          </cell>
          <cell r="F34" t="str">
            <v>БАШПЛАСТ</v>
          </cell>
          <cell r="G34" t="e">
            <v>#N/A</v>
          </cell>
          <cell r="H34">
            <v>7118776.2599999998</v>
          </cell>
          <cell r="I34">
            <v>0</v>
          </cell>
          <cell r="J34">
            <v>7118776.2599999998</v>
          </cell>
          <cell r="K34">
            <v>69.009388406175304</v>
          </cell>
        </row>
        <row r="35">
          <cell r="A35">
            <v>34</v>
          </cell>
          <cell r="B35">
            <v>103</v>
          </cell>
          <cell r="C35">
            <v>0</v>
          </cell>
          <cell r="D35">
            <v>4812052.7</v>
          </cell>
          <cell r="E35">
            <v>4812052.7</v>
          </cell>
          <cell r="F35" t="e">
            <v>#N/A</v>
          </cell>
          <cell r="G35" t="str">
            <v>ИНСТИТУТ РЕАКТОРНЫХ МАТЕРИАЛОВ</v>
          </cell>
          <cell r="H35">
            <v>0</v>
          </cell>
          <cell r="I35">
            <v>4812052.7</v>
          </cell>
          <cell r="J35">
            <v>4812052.7</v>
          </cell>
          <cell r="K35">
            <v>100</v>
          </cell>
        </row>
        <row r="36">
          <cell r="A36">
            <v>35</v>
          </cell>
          <cell r="B36">
            <v>62</v>
          </cell>
          <cell r="C36">
            <v>0</v>
          </cell>
          <cell r="D36">
            <v>4542154.56391</v>
          </cell>
          <cell r="E36">
            <v>4542154.56391</v>
          </cell>
          <cell r="F36" t="e">
            <v>#N/A</v>
          </cell>
          <cell r="G36" t="str">
            <v>ОДК-ПЕРМСКИЕ МОТОРЫ</v>
          </cell>
          <cell r="H36">
            <v>0</v>
          </cell>
          <cell r="I36">
            <v>4555822.03</v>
          </cell>
          <cell r="J36">
            <v>4555822.03</v>
          </cell>
          <cell r="K36">
            <v>99.7</v>
          </cell>
        </row>
        <row r="37">
          <cell r="A37">
            <v>36</v>
          </cell>
          <cell r="B37">
            <v>109</v>
          </cell>
          <cell r="C37">
            <v>4236300</v>
          </cell>
          <cell r="D37">
            <v>0</v>
          </cell>
          <cell r="E37">
            <v>4236300</v>
          </cell>
          <cell r="F37" t="str">
            <v>УРАЛЛЕС</v>
          </cell>
          <cell r="G37" t="e">
            <v>#N/A</v>
          </cell>
          <cell r="H37">
            <v>4368572.3499999996</v>
          </cell>
          <cell r="I37">
            <v>0</v>
          </cell>
          <cell r="J37">
            <v>4368572.3499999996</v>
          </cell>
          <cell r="K37">
            <v>96.972183601354345</v>
          </cell>
        </row>
        <row r="38">
          <cell r="A38">
            <v>37</v>
          </cell>
          <cell r="B38">
            <v>110</v>
          </cell>
          <cell r="C38">
            <v>4229630.74</v>
          </cell>
          <cell r="D38">
            <v>0</v>
          </cell>
          <cell r="E38">
            <v>4229630.74</v>
          </cell>
          <cell r="F38" t="str">
            <v>ЛИТЕЙНО-МЕХАНИЧЕСКИЙ ЗАВОД</v>
          </cell>
          <cell r="G38" t="e">
            <v>#N/A</v>
          </cell>
          <cell r="H38">
            <v>4236300</v>
          </cell>
          <cell r="I38">
            <v>0</v>
          </cell>
          <cell r="J38">
            <v>4236300</v>
          </cell>
          <cell r="K38">
            <v>99.842568751032744</v>
          </cell>
        </row>
        <row r="39">
          <cell r="A39">
            <v>38</v>
          </cell>
          <cell r="B39">
            <v>150</v>
          </cell>
          <cell r="C39">
            <v>4142558.9252800005</v>
          </cell>
          <cell r="D39">
            <v>0</v>
          </cell>
          <cell r="E39">
            <v>4142558.9252800005</v>
          </cell>
          <cell r="F39" t="str">
            <v>МАКФА</v>
          </cell>
          <cell r="G39" t="e">
            <v>#N/A</v>
          </cell>
          <cell r="H39">
            <v>11475232.48</v>
          </cell>
          <cell r="I39">
            <v>0</v>
          </cell>
          <cell r="J39">
            <v>11475232.48</v>
          </cell>
          <cell r="K39">
            <v>36.1</v>
          </cell>
        </row>
        <row r="40">
          <cell r="A40">
            <v>39</v>
          </cell>
          <cell r="B40">
            <v>104</v>
          </cell>
          <cell r="C40">
            <v>0</v>
          </cell>
          <cell r="D40">
            <v>4009009.7830500002</v>
          </cell>
          <cell r="E40">
            <v>4009009.7830500002</v>
          </cell>
          <cell r="F40" t="e">
            <v>#N/A</v>
          </cell>
          <cell r="G40" t="str">
            <v>ОКБ «НОВАТОР»</v>
          </cell>
          <cell r="H40">
            <v>0</v>
          </cell>
          <cell r="I40">
            <v>4045418.55</v>
          </cell>
          <cell r="J40">
            <v>4045418.55</v>
          </cell>
          <cell r="K40">
            <v>99.100000000000009</v>
          </cell>
        </row>
        <row r="41">
          <cell r="A41">
            <v>40</v>
          </cell>
          <cell r="B41">
            <v>148</v>
          </cell>
          <cell r="C41">
            <v>0</v>
          </cell>
          <cell r="D41">
            <v>3467942.8876399999</v>
          </cell>
          <cell r="E41">
            <v>3467942.8876399999</v>
          </cell>
          <cell r="F41" t="e">
            <v>#N/A</v>
          </cell>
          <cell r="G41" t="str">
            <v>ЧЕПЕЦКИЙ МЕХАНИЧЕСКИЙ ЗАВОД</v>
          </cell>
          <cell r="H41">
            <v>0</v>
          </cell>
          <cell r="I41">
            <v>11259554.83</v>
          </cell>
          <cell r="J41">
            <v>11259554.83</v>
          </cell>
          <cell r="K41">
            <v>30.8</v>
          </cell>
        </row>
        <row r="42">
          <cell r="A42">
            <v>41</v>
          </cell>
          <cell r="B42">
            <v>115</v>
          </cell>
          <cell r="C42">
            <v>0</v>
          </cell>
          <cell r="D42">
            <v>3355353.48</v>
          </cell>
          <cell r="E42">
            <v>3355353.48</v>
          </cell>
          <cell r="F42" t="e">
            <v>#N/A</v>
          </cell>
          <cell r="G42" t="str">
            <v>ИЖЕВСКИЙ ЭЛЕКТРОМЕХАНИЧЕСКИЙ ЗАВОД "КУПОЛ"</v>
          </cell>
          <cell r="H42">
            <v>0</v>
          </cell>
          <cell r="I42">
            <v>3355353.48</v>
          </cell>
          <cell r="J42">
            <v>3355353.48</v>
          </cell>
          <cell r="K42">
            <v>100</v>
          </cell>
        </row>
        <row r="43">
          <cell r="A43">
            <v>42</v>
          </cell>
          <cell r="B43">
            <v>113</v>
          </cell>
          <cell r="C43">
            <v>3186214.46</v>
          </cell>
          <cell r="D43">
            <v>0</v>
          </cell>
          <cell r="E43">
            <v>3186214.46</v>
          </cell>
          <cell r="F43" t="str">
            <v>АЛЬЯНС</v>
          </cell>
          <cell r="G43" t="e">
            <v>#N/A</v>
          </cell>
          <cell r="H43">
            <v>3502342.13</v>
          </cell>
          <cell r="I43">
            <v>0</v>
          </cell>
          <cell r="J43">
            <v>3502342.13</v>
          </cell>
          <cell r="K43">
            <v>90.973820995609017</v>
          </cell>
        </row>
        <row r="44">
          <cell r="A44">
            <v>43</v>
          </cell>
          <cell r="B44">
            <v>120</v>
          </cell>
          <cell r="C44">
            <v>3169156</v>
          </cell>
          <cell r="D44">
            <v>0</v>
          </cell>
          <cell r="E44">
            <v>3169156</v>
          </cell>
          <cell r="F44" t="str">
            <v>«ПЛПК» (ГРЕМЯЧИНСКИЙ ДОК - ФАНЕРНЫЙ ЗАВОД)</v>
          </cell>
          <cell r="G44" t="e">
            <v>#N/A</v>
          </cell>
          <cell r="H44">
            <v>3172658.73</v>
          </cell>
          <cell r="I44">
            <v>0</v>
          </cell>
          <cell r="J44">
            <v>3172658.73</v>
          </cell>
          <cell r="K44">
            <v>99.889596382778933</v>
          </cell>
        </row>
        <row r="45">
          <cell r="A45">
            <v>44</v>
          </cell>
          <cell r="B45">
            <v>121</v>
          </cell>
          <cell r="C45">
            <v>3150707.27</v>
          </cell>
          <cell r="D45">
            <v>0</v>
          </cell>
          <cell r="E45">
            <v>3150707.27</v>
          </cell>
          <cell r="F45" t="str">
            <v>НОВОТЕХ</v>
          </cell>
          <cell r="G45" t="e">
            <v>#N/A</v>
          </cell>
          <cell r="H45">
            <v>3169156</v>
          </cell>
          <cell r="I45">
            <v>0</v>
          </cell>
          <cell r="J45">
            <v>3169156</v>
          </cell>
          <cell r="K45">
            <v>99.417866144803227</v>
          </cell>
        </row>
        <row r="46">
          <cell r="A46">
            <v>45</v>
          </cell>
          <cell r="B46">
            <v>116</v>
          </cell>
          <cell r="C46">
            <v>3134847.83</v>
          </cell>
          <cell r="D46">
            <v>0</v>
          </cell>
          <cell r="E46">
            <v>3134847.83</v>
          </cell>
          <cell r="F46" t="str">
            <v>ВНИИБТ-БУРОВОЙ ИНСТРУМЕНТ</v>
          </cell>
          <cell r="G46" t="e">
            <v>#N/A</v>
          </cell>
          <cell r="H46">
            <v>3150707.27</v>
          </cell>
          <cell r="I46">
            <v>0</v>
          </cell>
          <cell r="J46">
            <v>3150707.27</v>
          </cell>
          <cell r="K46">
            <v>99.496638734070658</v>
          </cell>
        </row>
        <row r="47">
          <cell r="A47">
            <v>46</v>
          </cell>
          <cell r="B47">
            <v>119</v>
          </cell>
          <cell r="C47">
            <v>3093342.2617500001</v>
          </cell>
          <cell r="D47">
            <v>0</v>
          </cell>
          <cell r="E47">
            <v>3093342.2617500001</v>
          </cell>
          <cell r="F47" t="str">
            <v>МОЖГИНСКОЕ ДЕРЕВООБРАБАТЫВАЮЩЕЕ НАРОДНОЕ ПРЕДПРИЯТИЕ «КРАСНАЯ ЗВЕЗДА»</v>
          </cell>
          <cell r="G47" t="e">
            <v>#N/A</v>
          </cell>
          <cell r="H47">
            <v>3186214.46</v>
          </cell>
          <cell r="I47">
            <v>0</v>
          </cell>
          <cell r="J47">
            <v>3186214.46</v>
          </cell>
          <cell r="K47">
            <v>97.085186844265351</v>
          </cell>
        </row>
        <row r="48">
          <cell r="A48">
            <v>47</v>
          </cell>
          <cell r="B48">
            <v>122</v>
          </cell>
          <cell r="C48">
            <v>3045358.2158999997</v>
          </cell>
          <cell r="D48">
            <v>0</v>
          </cell>
          <cell r="E48">
            <v>3045358.2158999997</v>
          </cell>
          <cell r="F48" t="str">
            <v>ИЖЕВСКИЙ ЗАВОД ПЛАСТМАСС</v>
          </cell>
          <cell r="G48" t="e">
            <v>#N/A</v>
          </cell>
          <cell r="H48">
            <v>3103405.71</v>
          </cell>
          <cell r="I48">
            <v>0</v>
          </cell>
          <cell r="J48">
            <v>3103405.71</v>
          </cell>
          <cell r="K48">
            <v>98.129555091267775</v>
          </cell>
        </row>
        <row r="49">
          <cell r="A49">
            <v>48</v>
          </cell>
          <cell r="B49">
            <v>123</v>
          </cell>
          <cell r="C49">
            <v>2982315.23</v>
          </cell>
          <cell r="D49">
            <v>0</v>
          </cell>
          <cell r="E49">
            <v>2982315.23</v>
          </cell>
          <cell r="F49" t="str">
            <v>НЕКК</v>
          </cell>
          <cell r="G49" t="e">
            <v>#N/A</v>
          </cell>
          <cell r="H49">
            <v>2999849.08</v>
          </cell>
          <cell r="I49">
            <v>0</v>
          </cell>
          <cell r="J49">
            <v>2999849.08</v>
          </cell>
          <cell r="K49">
            <v>99.415508929535875</v>
          </cell>
        </row>
        <row r="50">
          <cell r="A50">
            <v>49</v>
          </cell>
          <cell r="B50">
            <v>129</v>
          </cell>
          <cell r="C50">
            <v>0</v>
          </cell>
          <cell r="D50">
            <v>2748949.1</v>
          </cell>
          <cell r="E50">
            <v>2748949.1</v>
          </cell>
          <cell r="F50" t="e">
            <v>#N/A</v>
          </cell>
          <cell r="G50" t="str">
            <v>ИРБИТСКИЙ ХИМИКО-ФАРМАЦЕВТИЧЕСКИЙ ЗАВОД</v>
          </cell>
          <cell r="H50">
            <v>0</v>
          </cell>
          <cell r="I50">
            <v>2748949.1</v>
          </cell>
          <cell r="J50">
            <v>2748949.1</v>
          </cell>
          <cell r="K50">
            <v>100</v>
          </cell>
        </row>
        <row r="51">
          <cell r="A51">
            <v>50</v>
          </cell>
          <cell r="B51">
            <v>117</v>
          </cell>
          <cell r="C51">
            <v>0</v>
          </cell>
          <cell r="D51">
            <v>2723789.78</v>
          </cell>
          <cell r="E51">
            <v>2723789.78</v>
          </cell>
          <cell r="F51" t="e">
            <v>#N/A</v>
          </cell>
          <cell r="G51" t="str">
            <v>КОНЦЕРН «КАЛАШНИКОВ»</v>
          </cell>
          <cell r="H51">
            <v>0</v>
          </cell>
          <cell r="I51">
            <v>2723789.78</v>
          </cell>
          <cell r="J51">
            <v>2723789.78</v>
          </cell>
          <cell r="K51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25"/>
  <sheetViews>
    <sheetView tabSelected="1" zoomScaleNormal="100" workbookViewId="0">
      <selection activeCell="D94" sqref="D94"/>
    </sheetView>
  </sheetViews>
  <sheetFormatPr defaultColWidth="8.7109375" defaultRowHeight="15" x14ac:dyDescent="0.25"/>
  <cols>
    <col min="1" max="3" width="9.85546875" style="27" customWidth="1"/>
    <col min="4" max="4" width="29.28515625" style="27" customWidth="1"/>
    <col min="5" max="5" width="21.42578125" style="27" customWidth="1"/>
    <col min="6" max="6" width="21.140625" style="27" customWidth="1"/>
    <col min="7" max="7" width="13.5703125" style="27" customWidth="1"/>
    <col min="8" max="8" width="14.85546875" style="27" customWidth="1"/>
    <col min="9" max="9" width="10.140625" style="27" customWidth="1"/>
    <col min="10" max="11" width="9.7109375" style="27" customWidth="1"/>
    <col min="12" max="16384" width="8.7109375" style="27"/>
  </cols>
  <sheetData>
    <row r="1" spans="1:17" s="2" customFormat="1" ht="15.75" thickBot="1" x14ac:dyDescent="0.3">
      <c r="A1" s="1" t="s">
        <v>0</v>
      </c>
      <c r="D1" s="3"/>
      <c r="E1" s="1"/>
      <c r="F1" s="1"/>
      <c r="G1" s="1"/>
      <c r="H1" s="1"/>
      <c r="I1" s="1"/>
      <c r="J1" s="1"/>
      <c r="K1" s="1"/>
      <c r="L1" s="1"/>
      <c r="M1" s="1"/>
    </row>
    <row r="2" spans="1:17" s="13" customFormat="1" ht="22.5" customHeight="1" x14ac:dyDescent="0.25">
      <c r="A2" s="4" t="s">
        <v>1</v>
      </c>
      <c r="B2" s="5"/>
      <c r="C2" s="6" t="s">
        <v>2</v>
      </c>
      <c r="D2" s="7" t="s">
        <v>3</v>
      </c>
      <c r="E2" s="8" t="s">
        <v>4</v>
      </c>
      <c r="F2" s="8" t="s">
        <v>5</v>
      </c>
      <c r="G2" s="8" t="s">
        <v>6</v>
      </c>
      <c r="H2" s="9" t="s">
        <v>7</v>
      </c>
      <c r="I2" s="10"/>
      <c r="J2" s="9" t="s">
        <v>8</v>
      </c>
      <c r="K2" s="11"/>
      <c r="L2" s="9" t="s">
        <v>9</v>
      </c>
      <c r="M2" s="12"/>
    </row>
    <row r="3" spans="1:17" s="13" customFormat="1" ht="42.6" customHeight="1" x14ac:dyDescent="0.25">
      <c r="A3" s="14" t="s">
        <v>10</v>
      </c>
      <c r="B3" s="14" t="s">
        <v>11</v>
      </c>
      <c r="C3" s="15"/>
      <c r="D3" s="7"/>
      <c r="E3" s="15"/>
      <c r="F3" s="15"/>
      <c r="G3" s="15"/>
      <c r="H3" s="14">
        <v>2017</v>
      </c>
      <c r="I3" s="14" t="s">
        <v>12</v>
      </c>
      <c r="J3" s="16">
        <v>2017</v>
      </c>
      <c r="K3" s="16" t="s">
        <v>13</v>
      </c>
      <c r="L3" s="16">
        <v>2017</v>
      </c>
      <c r="M3" s="16" t="s">
        <v>13</v>
      </c>
    </row>
    <row r="4" spans="1:17" ht="36.75" x14ac:dyDescent="0.25">
      <c r="A4" s="17">
        <v>1</v>
      </c>
      <c r="B4" s="18">
        <v>1</v>
      </c>
      <c r="C4" s="18" t="s">
        <v>14</v>
      </c>
      <c r="D4" s="19" t="s">
        <v>15</v>
      </c>
      <c r="E4" s="20" t="s">
        <v>16</v>
      </c>
      <c r="F4" s="21" t="s">
        <v>17</v>
      </c>
      <c r="G4" s="22" t="s">
        <v>14</v>
      </c>
      <c r="H4" s="23">
        <v>13486825.699999999</v>
      </c>
      <c r="I4" s="24">
        <v>19.136582889048338</v>
      </c>
      <c r="J4" s="25">
        <v>31</v>
      </c>
      <c r="K4" s="26">
        <v>12</v>
      </c>
      <c r="L4" s="26">
        <v>4</v>
      </c>
      <c r="M4" s="26">
        <v>-1</v>
      </c>
      <c r="O4"/>
    </row>
    <row r="5" spans="1:17" ht="36.75" x14ac:dyDescent="0.25">
      <c r="A5" s="17">
        <v>2</v>
      </c>
      <c r="B5" s="18">
        <v>3</v>
      </c>
      <c r="C5" s="18" t="s">
        <v>14</v>
      </c>
      <c r="D5" s="19" t="s">
        <v>18</v>
      </c>
      <c r="E5" s="20" t="s">
        <v>19</v>
      </c>
      <c r="F5" s="21" t="s">
        <v>20</v>
      </c>
      <c r="G5" s="22" t="s">
        <v>14</v>
      </c>
      <c r="H5" s="23" t="s">
        <v>21</v>
      </c>
      <c r="I5" s="24">
        <v>8.4052678538721608</v>
      </c>
      <c r="J5" s="25">
        <v>42</v>
      </c>
      <c r="K5" s="28">
        <v>-22</v>
      </c>
      <c r="L5" s="28">
        <v>1</v>
      </c>
      <c r="M5" s="28">
        <v>0</v>
      </c>
      <c r="O5"/>
    </row>
    <row r="6" spans="1:17" ht="25.5" x14ac:dyDescent="0.25">
      <c r="A6" s="17">
        <v>3</v>
      </c>
      <c r="B6" s="18">
        <v>4</v>
      </c>
      <c r="C6" s="18" t="s">
        <v>14</v>
      </c>
      <c r="D6" s="19" t="s">
        <v>22</v>
      </c>
      <c r="E6" s="20" t="s">
        <v>23</v>
      </c>
      <c r="F6" s="29" t="s">
        <v>24</v>
      </c>
      <c r="G6" s="22" t="s">
        <v>14</v>
      </c>
      <c r="H6" s="23" t="s">
        <v>25</v>
      </c>
      <c r="I6" s="24">
        <v>28.852866186888892</v>
      </c>
      <c r="J6" s="25">
        <v>46</v>
      </c>
      <c r="K6" s="26">
        <v>17</v>
      </c>
      <c r="L6" s="26">
        <v>19</v>
      </c>
      <c r="M6" s="26">
        <v>3</v>
      </c>
      <c r="O6"/>
    </row>
    <row r="7" spans="1:17" ht="37.5" x14ac:dyDescent="0.25">
      <c r="A7" s="17">
        <v>4</v>
      </c>
      <c r="B7" s="18">
        <v>6</v>
      </c>
      <c r="C7" s="18" t="s">
        <v>14</v>
      </c>
      <c r="D7" s="19" t="s">
        <v>26</v>
      </c>
      <c r="E7" s="20" t="s">
        <v>16</v>
      </c>
      <c r="F7" s="21" t="s">
        <v>17</v>
      </c>
      <c r="G7" s="22" t="s">
        <v>14</v>
      </c>
      <c r="H7" s="23" t="s">
        <v>27</v>
      </c>
      <c r="I7" s="24">
        <v>55.172480140911503</v>
      </c>
      <c r="J7" s="22" t="s">
        <v>28</v>
      </c>
      <c r="K7" s="26">
        <v>3</v>
      </c>
      <c r="L7" s="26">
        <v>3</v>
      </c>
      <c r="M7" s="30">
        <v>2</v>
      </c>
      <c r="O7"/>
    </row>
    <row r="8" spans="1:17" x14ac:dyDescent="0.25">
      <c r="A8" s="17">
        <v>5</v>
      </c>
      <c r="B8" s="18">
        <v>5</v>
      </c>
      <c r="C8" s="18">
        <v>19</v>
      </c>
      <c r="D8" s="19" t="s">
        <v>29</v>
      </c>
      <c r="E8" s="20" t="s">
        <v>30</v>
      </c>
      <c r="F8" s="21" t="s">
        <v>31</v>
      </c>
      <c r="G8" s="31">
        <f>VLOOKUP(C8,[1]Лист1!$A$2:$K$51,11,0)</f>
        <v>1.1546073652837525</v>
      </c>
      <c r="H8" s="23">
        <v>1224487.3</v>
      </c>
      <c r="I8" s="24">
        <v>27.31455543818954</v>
      </c>
      <c r="J8" s="25">
        <v>37</v>
      </c>
      <c r="K8" s="26">
        <v>9</v>
      </c>
      <c r="L8" s="26">
        <v>27</v>
      </c>
      <c r="M8" s="26">
        <v>7</v>
      </c>
      <c r="O8"/>
    </row>
    <row r="9" spans="1:17" ht="25.5" x14ac:dyDescent="0.25">
      <c r="A9" s="17">
        <v>6</v>
      </c>
      <c r="B9" s="18">
        <v>8</v>
      </c>
      <c r="C9" s="18" t="s">
        <v>14</v>
      </c>
      <c r="D9" s="19" t="s">
        <v>32</v>
      </c>
      <c r="E9" s="20" t="s">
        <v>30</v>
      </c>
      <c r="F9" s="21" t="s">
        <v>31</v>
      </c>
      <c r="G9" s="22" t="s">
        <v>14</v>
      </c>
      <c r="H9" s="23">
        <v>799100.4</v>
      </c>
      <c r="I9" s="24">
        <v>10.470458101031253</v>
      </c>
      <c r="J9" s="25">
        <v>5</v>
      </c>
      <c r="K9" s="26">
        <v>-2</v>
      </c>
      <c r="L9" s="26">
        <v>3</v>
      </c>
      <c r="M9" s="26">
        <v>-1</v>
      </c>
      <c r="O9"/>
    </row>
    <row r="10" spans="1:17" ht="25.5" x14ac:dyDescent="0.25">
      <c r="A10" s="17">
        <v>7</v>
      </c>
      <c r="B10" s="18">
        <v>7</v>
      </c>
      <c r="C10" s="18">
        <v>2</v>
      </c>
      <c r="D10" s="19" t="s">
        <v>33</v>
      </c>
      <c r="E10" s="20" t="s">
        <v>30</v>
      </c>
      <c r="F10" s="21" t="s">
        <v>31</v>
      </c>
      <c r="G10" s="31">
        <f>VLOOKUP(C10,[1]Лист1!$A$2:$K$51,11,0)</f>
        <v>84.3</v>
      </c>
      <c r="H10" s="23" t="s">
        <v>34</v>
      </c>
      <c r="I10" s="24">
        <v>-23.89113918128502</v>
      </c>
      <c r="J10" s="25">
        <v>21</v>
      </c>
      <c r="K10" s="30" t="s">
        <v>35</v>
      </c>
      <c r="L10" s="30">
        <v>7</v>
      </c>
      <c r="M10" s="30" t="s">
        <v>35</v>
      </c>
      <c r="O10"/>
      <c r="Q10" s="32"/>
    </row>
    <row r="11" spans="1:17" ht="36.75" x14ac:dyDescent="0.25">
      <c r="A11" s="17">
        <v>8</v>
      </c>
      <c r="B11" s="18">
        <v>2</v>
      </c>
      <c r="C11" s="18" t="s">
        <v>14</v>
      </c>
      <c r="D11" s="19" t="s">
        <v>36</v>
      </c>
      <c r="E11" s="20" t="s">
        <v>16</v>
      </c>
      <c r="F11" s="21" t="s">
        <v>17</v>
      </c>
      <c r="G11" s="22" t="s">
        <v>14</v>
      </c>
      <c r="H11" s="23" t="s">
        <v>37</v>
      </c>
      <c r="I11" s="24">
        <v>-82.605211716729997</v>
      </c>
      <c r="J11" s="25">
        <v>7</v>
      </c>
      <c r="K11" s="26">
        <v>-9</v>
      </c>
      <c r="L11" s="26">
        <v>1</v>
      </c>
      <c r="M11" s="26">
        <v>-1</v>
      </c>
      <c r="O11"/>
      <c r="Q11" s="32"/>
    </row>
    <row r="12" spans="1:17" ht="37.5" x14ac:dyDescent="0.25">
      <c r="A12" s="17">
        <v>9</v>
      </c>
      <c r="B12" s="18">
        <v>10</v>
      </c>
      <c r="C12" s="18" t="s">
        <v>14</v>
      </c>
      <c r="D12" s="19" t="s">
        <v>38</v>
      </c>
      <c r="E12" s="20" t="s">
        <v>23</v>
      </c>
      <c r="F12" s="29" t="s">
        <v>24</v>
      </c>
      <c r="G12" s="22" t="s">
        <v>14</v>
      </c>
      <c r="H12" s="23">
        <v>463591.3</v>
      </c>
      <c r="I12" s="24">
        <v>3.9881117497005363</v>
      </c>
      <c r="J12" s="25">
        <v>39</v>
      </c>
      <c r="K12" s="26">
        <v>19</v>
      </c>
      <c r="L12" s="26">
        <v>3</v>
      </c>
      <c r="M12" s="26">
        <v>2</v>
      </c>
      <c r="O12"/>
    </row>
    <row r="13" spans="1:17" ht="36.75" x14ac:dyDescent="0.25">
      <c r="A13" s="17">
        <v>10</v>
      </c>
      <c r="B13" s="18">
        <v>9</v>
      </c>
      <c r="C13" s="18" t="s">
        <v>35</v>
      </c>
      <c r="D13" s="19" t="s">
        <v>39</v>
      </c>
      <c r="E13" s="20" t="s">
        <v>40</v>
      </c>
      <c r="F13" s="21" t="s">
        <v>20</v>
      </c>
      <c r="G13" s="22" t="s">
        <v>14</v>
      </c>
      <c r="H13" s="23">
        <v>379763.3</v>
      </c>
      <c r="I13" s="24">
        <v>-18.487597925153544</v>
      </c>
      <c r="J13" s="25">
        <v>11</v>
      </c>
      <c r="K13" s="26">
        <v>1</v>
      </c>
      <c r="L13" s="26">
        <v>4</v>
      </c>
      <c r="M13" s="26">
        <v>1</v>
      </c>
      <c r="O13"/>
    </row>
    <row r="14" spans="1:17" ht="25.5" x14ac:dyDescent="0.25">
      <c r="A14" s="17">
        <v>11</v>
      </c>
      <c r="B14" s="18">
        <v>15</v>
      </c>
      <c r="C14" s="18" t="s">
        <v>14</v>
      </c>
      <c r="D14" s="19" t="s">
        <v>41</v>
      </c>
      <c r="E14" s="20" t="s">
        <v>23</v>
      </c>
      <c r="F14" s="21" t="s">
        <v>24</v>
      </c>
      <c r="G14" s="22" t="s">
        <v>14</v>
      </c>
      <c r="H14" s="23" t="s">
        <v>42</v>
      </c>
      <c r="I14" s="24">
        <v>317.57121405414125</v>
      </c>
      <c r="J14" s="25">
        <v>33</v>
      </c>
      <c r="K14" s="26">
        <v>13</v>
      </c>
      <c r="L14" s="26">
        <v>7</v>
      </c>
      <c r="M14" s="26">
        <v>-1</v>
      </c>
      <c r="O14"/>
    </row>
    <row r="15" spans="1:17" ht="36.75" x14ac:dyDescent="0.25">
      <c r="A15" s="17">
        <v>12</v>
      </c>
      <c r="B15" s="18">
        <v>21</v>
      </c>
      <c r="C15" s="18" t="s">
        <v>14</v>
      </c>
      <c r="D15" s="19" t="s">
        <v>43</v>
      </c>
      <c r="E15" s="20" t="s">
        <v>44</v>
      </c>
      <c r="F15" s="21" t="s">
        <v>20</v>
      </c>
      <c r="G15" s="22" t="s">
        <v>14</v>
      </c>
      <c r="H15" s="23" t="s">
        <v>45</v>
      </c>
      <c r="I15" s="24">
        <v>38.061830876332834</v>
      </c>
      <c r="J15" s="22" t="s">
        <v>46</v>
      </c>
      <c r="K15" s="30">
        <v>6</v>
      </c>
      <c r="L15" s="26">
        <v>5</v>
      </c>
      <c r="M15" s="30">
        <v>1</v>
      </c>
      <c r="O15"/>
    </row>
    <row r="16" spans="1:17" ht="36.75" x14ac:dyDescent="0.25">
      <c r="A16" s="17">
        <v>13</v>
      </c>
      <c r="B16" s="18">
        <v>16</v>
      </c>
      <c r="C16" s="18">
        <v>16</v>
      </c>
      <c r="D16" s="19" t="s">
        <v>47</v>
      </c>
      <c r="E16" s="20" t="s">
        <v>19</v>
      </c>
      <c r="F16" s="21" t="s">
        <v>20</v>
      </c>
      <c r="G16" s="31">
        <f>VLOOKUP(C16,[1]Лист1!$A$2:$K$51,11,0)</f>
        <v>10.801658661436914</v>
      </c>
      <c r="H16" s="23" t="s">
        <v>48</v>
      </c>
      <c r="I16" s="24">
        <v>56.898974408214478</v>
      </c>
      <c r="J16" s="25" t="s">
        <v>49</v>
      </c>
      <c r="K16" s="26">
        <v>3</v>
      </c>
      <c r="L16" s="26">
        <v>6</v>
      </c>
      <c r="M16" s="26">
        <v>1</v>
      </c>
      <c r="O16"/>
    </row>
    <row r="17" spans="1:15" ht="55.5" customHeight="1" x14ac:dyDescent="0.25">
      <c r="A17" s="17">
        <v>14</v>
      </c>
      <c r="B17" s="18">
        <v>13</v>
      </c>
      <c r="C17" s="18" t="s">
        <v>14</v>
      </c>
      <c r="D17" s="19" t="s">
        <v>50</v>
      </c>
      <c r="E17" s="20" t="s">
        <v>19</v>
      </c>
      <c r="F17" s="21" t="s">
        <v>51</v>
      </c>
      <c r="G17" s="22" t="s">
        <v>14</v>
      </c>
      <c r="H17" s="33">
        <v>129100.5</v>
      </c>
      <c r="I17" s="34">
        <v>35.476238524805261</v>
      </c>
      <c r="J17" s="35">
        <v>35</v>
      </c>
      <c r="K17" s="36">
        <v>16</v>
      </c>
      <c r="L17" s="36">
        <v>5</v>
      </c>
      <c r="M17" s="36">
        <v>2</v>
      </c>
      <c r="O17"/>
    </row>
    <row r="18" spans="1:15" ht="55.5" customHeight="1" x14ac:dyDescent="0.25">
      <c r="A18" s="17">
        <v>15</v>
      </c>
      <c r="B18" s="18">
        <v>17</v>
      </c>
      <c r="C18" s="18" t="s">
        <v>14</v>
      </c>
      <c r="D18" s="19" t="s">
        <v>52</v>
      </c>
      <c r="E18" s="20" t="s">
        <v>44</v>
      </c>
      <c r="F18" s="21" t="s">
        <v>20</v>
      </c>
      <c r="G18" s="22" t="s">
        <v>14</v>
      </c>
      <c r="H18" s="33">
        <v>108841.2</v>
      </c>
      <c r="I18" s="34">
        <v>48.843851196643541</v>
      </c>
      <c r="J18" s="35">
        <v>34</v>
      </c>
      <c r="K18" s="36">
        <v>13</v>
      </c>
      <c r="L18" s="36">
        <v>3</v>
      </c>
      <c r="M18" s="36">
        <v>0</v>
      </c>
      <c r="O18"/>
    </row>
    <row r="19" spans="1:15" ht="36.75" x14ac:dyDescent="0.25">
      <c r="A19" s="17">
        <v>16</v>
      </c>
      <c r="B19" s="18">
        <v>12</v>
      </c>
      <c r="C19" s="18">
        <v>4</v>
      </c>
      <c r="D19" s="19" t="s">
        <v>53</v>
      </c>
      <c r="E19" s="20" t="s">
        <v>40</v>
      </c>
      <c r="F19" s="21" t="s">
        <v>54</v>
      </c>
      <c r="G19" s="31">
        <f>VLOOKUP(C19,[1]Лист1!$A$2:$K$51,11,0)</f>
        <v>56.900000000000006</v>
      </c>
      <c r="H19" s="33">
        <v>108280.8</v>
      </c>
      <c r="I19" s="34">
        <v>12.343402397498336</v>
      </c>
      <c r="J19" s="35">
        <v>37</v>
      </c>
      <c r="K19" s="36">
        <v>3</v>
      </c>
      <c r="L19" s="36">
        <v>5</v>
      </c>
      <c r="M19" s="36">
        <v>-5</v>
      </c>
      <c r="O19"/>
    </row>
    <row r="20" spans="1:15" ht="36.75" x14ac:dyDescent="0.25">
      <c r="A20" s="17">
        <v>17</v>
      </c>
      <c r="B20" s="18">
        <v>14</v>
      </c>
      <c r="C20" s="18" t="s">
        <v>14</v>
      </c>
      <c r="D20" s="19" t="s">
        <v>55</v>
      </c>
      <c r="E20" s="20" t="s">
        <v>30</v>
      </c>
      <c r="F20" s="21" t="s">
        <v>56</v>
      </c>
      <c r="G20" s="22" t="s">
        <v>14</v>
      </c>
      <c r="H20" s="23" t="s">
        <v>57</v>
      </c>
      <c r="I20" s="24">
        <v>-9.4759097020761267</v>
      </c>
      <c r="J20" s="22" t="s">
        <v>28</v>
      </c>
      <c r="K20" s="28">
        <v>1</v>
      </c>
      <c r="L20" s="28" t="s">
        <v>58</v>
      </c>
      <c r="M20" s="28">
        <v>1</v>
      </c>
      <c r="O20"/>
    </row>
    <row r="21" spans="1:15" ht="36.75" x14ac:dyDescent="0.25">
      <c r="A21" s="17">
        <v>18</v>
      </c>
      <c r="B21" s="18">
        <v>18</v>
      </c>
      <c r="C21" s="18" t="s">
        <v>14</v>
      </c>
      <c r="D21" s="19" t="s">
        <v>59</v>
      </c>
      <c r="E21" s="20" t="s">
        <v>40</v>
      </c>
      <c r="F21" s="21" t="s">
        <v>17</v>
      </c>
      <c r="G21" s="22" t="s">
        <v>14</v>
      </c>
      <c r="H21" s="33">
        <v>106573.1</v>
      </c>
      <c r="I21" s="34">
        <v>49.227905972260672</v>
      </c>
      <c r="J21" s="35">
        <v>2</v>
      </c>
      <c r="K21" s="36">
        <v>1</v>
      </c>
      <c r="L21" s="36">
        <v>1</v>
      </c>
      <c r="M21" s="36">
        <v>0</v>
      </c>
      <c r="O21"/>
    </row>
    <row r="22" spans="1:15" ht="36.75" x14ac:dyDescent="0.25">
      <c r="A22" s="17">
        <v>19</v>
      </c>
      <c r="B22" s="18">
        <v>19</v>
      </c>
      <c r="C22" s="18" t="s">
        <v>14</v>
      </c>
      <c r="D22" s="19" t="s">
        <v>60</v>
      </c>
      <c r="E22" s="20" t="s">
        <v>40</v>
      </c>
      <c r="F22" s="21" t="s">
        <v>56</v>
      </c>
      <c r="G22" s="22" t="s">
        <v>14</v>
      </c>
      <c r="H22" s="33">
        <v>72229.100000000006</v>
      </c>
      <c r="I22" s="34">
        <v>3.418005028699044</v>
      </c>
      <c r="J22" s="35">
        <v>10</v>
      </c>
      <c r="K22" s="36">
        <v>1</v>
      </c>
      <c r="L22" s="36">
        <v>1</v>
      </c>
      <c r="M22" s="36">
        <v>0</v>
      </c>
      <c r="O22"/>
    </row>
    <row r="23" spans="1:15" x14ac:dyDescent="0.25">
      <c r="A23" s="17">
        <v>20</v>
      </c>
      <c r="B23" s="18">
        <v>35</v>
      </c>
      <c r="C23" s="18">
        <v>13</v>
      </c>
      <c r="D23" s="19" t="s">
        <v>61</v>
      </c>
      <c r="E23" s="20" t="s">
        <v>19</v>
      </c>
      <c r="F23" s="21" t="s">
        <v>62</v>
      </c>
      <c r="G23" s="31">
        <f>VLOOKUP(C23,[1]Лист1!$A$2:$K$51,11,0)</f>
        <v>37.902532799919257</v>
      </c>
      <c r="H23" s="23" t="s">
        <v>63</v>
      </c>
      <c r="I23" s="24">
        <v>116.7453946526867</v>
      </c>
      <c r="J23" s="22" t="s">
        <v>28</v>
      </c>
      <c r="K23" s="28">
        <v>3</v>
      </c>
      <c r="L23" s="28">
        <v>36</v>
      </c>
      <c r="M23" s="28">
        <v>15</v>
      </c>
      <c r="O23"/>
    </row>
    <row r="24" spans="1:15" ht="48.75" x14ac:dyDescent="0.25">
      <c r="A24" s="17">
        <v>21</v>
      </c>
      <c r="B24" s="18">
        <v>20</v>
      </c>
      <c r="C24" s="18">
        <v>7</v>
      </c>
      <c r="D24" s="19" t="s">
        <v>64</v>
      </c>
      <c r="E24" s="20" t="s">
        <v>30</v>
      </c>
      <c r="F24" s="21" t="s">
        <v>65</v>
      </c>
      <c r="G24" s="31">
        <f>VLOOKUP(C24,[1]Лист1!$A$2:$K$51,11,0)</f>
        <v>78.960429694732127</v>
      </c>
      <c r="H24" s="23" t="s">
        <v>66</v>
      </c>
      <c r="I24" s="24">
        <v>-17.97033537575836</v>
      </c>
      <c r="J24" s="22">
        <v>19</v>
      </c>
      <c r="K24" s="28">
        <v>5</v>
      </c>
      <c r="L24" s="28">
        <v>5</v>
      </c>
      <c r="M24" s="28">
        <v>0</v>
      </c>
      <c r="O24"/>
    </row>
    <row r="25" spans="1:15" x14ac:dyDescent="0.25">
      <c r="A25" s="17">
        <v>22</v>
      </c>
      <c r="B25" s="18">
        <v>23</v>
      </c>
      <c r="C25" s="18" t="s">
        <v>14</v>
      </c>
      <c r="D25" s="19" t="s">
        <v>67</v>
      </c>
      <c r="E25" s="20" t="s">
        <v>19</v>
      </c>
      <c r="F25" s="21" t="s">
        <v>31</v>
      </c>
      <c r="G25" s="37"/>
      <c r="H25" s="23" t="s">
        <v>68</v>
      </c>
      <c r="I25" s="24">
        <v>11.186781525317082</v>
      </c>
      <c r="J25" s="22" t="s">
        <v>69</v>
      </c>
      <c r="K25" s="28">
        <v>1</v>
      </c>
      <c r="L25" s="28" t="s">
        <v>70</v>
      </c>
      <c r="M25" s="28">
        <v>0</v>
      </c>
      <c r="O25"/>
    </row>
    <row r="26" spans="1:15" ht="36.75" x14ac:dyDescent="0.25">
      <c r="A26" s="17">
        <v>23</v>
      </c>
      <c r="B26" s="18">
        <v>24</v>
      </c>
      <c r="C26" s="18" t="s">
        <v>14</v>
      </c>
      <c r="D26" s="19" t="s">
        <v>71</v>
      </c>
      <c r="E26" s="20" t="s">
        <v>44</v>
      </c>
      <c r="F26" s="21" t="s">
        <v>20</v>
      </c>
      <c r="G26" s="22" t="s">
        <v>14</v>
      </c>
      <c r="H26" s="33">
        <v>47182.7</v>
      </c>
      <c r="I26" s="34">
        <v>6.9917142133524415</v>
      </c>
      <c r="J26" s="35">
        <v>31</v>
      </c>
      <c r="K26" s="36">
        <v>11</v>
      </c>
      <c r="L26" s="36">
        <v>6</v>
      </c>
      <c r="M26" s="36">
        <v>0</v>
      </c>
      <c r="O26"/>
    </row>
    <row r="27" spans="1:15" ht="36.75" x14ac:dyDescent="0.25">
      <c r="A27" s="17">
        <v>24</v>
      </c>
      <c r="B27" s="18">
        <v>76</v>
      </c>
      <c r="C27" s="18" t="s">
        <v>14</v>
      </c>
      <c r="D27" s="19" t="s">
        <v>72</v>
      </c>
      <c r="E27" s="20" t="s">
        <v>16</v>
      </c>
      <c r="F27" s="21" t="s">
        <v>73</v>
      </c>
      <c r="G27" s="22" t="s">
        <v>14</v>
      </c>
      <c r="H27" s="23" t="s">
        <v>74</v>
      </c>
      <c r="I27" s="24">
        <v>38.435887016090675</v>
      </c>
      <c r="J27" s="22" t="s">
        <v>75</v>
      </c>
      <c r="K27" s="28">
        <v>-1</v>
      </c>
      <c r="L27" s="28" t="s">
        <v>70</v>
      </c>
      <c r="M27" s="28">
        <v>0</v>
      </c>
      <c r="O27"/>
    </row>
    <row r="28" spans="1:15" ht="25.5" x14ac:dyDescent="0.25">
      <c r="A28" s="17">
        <v>25</v>
      </c>
      <c r="B28" s="18">
        <v>26</v>
      </c>
      <c r="C28" s="18">
        <v>24</v>
      </c>
      <c r="D28" s="19" t="s">
        <v>76</v>
      </c>
      <c r="E28" s="20" t="s">
        <v>19</v>
      </c>
      <c r="F28" s="21" t="s">
        <v>31</v>
      </c>
      <c r="G28" s="31">
        <f>VLOOKUP(C28,[1]Лист1!$A$2:$K$51,11,0)</f>
        <v>22.465293556379773</v>
      </c>
      <c r="H28" s="33">
        <v>41171</v>
      </c>
      <c r="I28" s="34">
        <v>7.7575852008627519</v>
      </c>
      <c r="J28" s="35">
        <v>16</v>
      </c>
      <c r="K28" s="36">
        <v>2</v>
      </c>
      <c r="L28" s="36">
        <v>6</v>
      </c>
      <c r="M28" s="36">
        <v>-1</v>
      </c>
      <c r="O28"/>
    </row>
    <row r="29" spans="1:15" ht="24" x14ac:dyDescent="0.25">
      <c r="A29" s="17">
        <v>26</v>
      </c>
      <c r="B29" s="18">
        <v>34</v>
      </c>
      <c r="C29" s="18">
        <v>6</v>
      </c>
      <c r="D29" s="19" t="s">
        <v>77</v>
      </c>
      <c r="E29" s="20" t="s">
        <v>23</v>
      </c>
      <c r="F29" s="21" t="s">
        <v>62</v>
      </c>
      <c r="G29" s="31">
        <f>VLOOKUP(C29,[1]Лист1!$A$2:$K$51,11,0)</f>
        <v>99.999999999999972</v>
      </c>
      <c r="H29" s="33">
        <v>40351.300000000003</v>
      </c>
      <c r="I29" s="34">
        <v>94.174582244027945</v>
      </c>
      <c r="J29" s="35">
        <v>6</v>
      </c>
      <c r="K29" s="36">
        <v>3</v>
      </c>
      <c r="L29" s="36">
        <v>9</v>
      </c>
      <c r="M29" s="36">
        <v>3</v>
      </c>
      <c r="O29"/>
    </row>
    <row r="30" spans="1:15" x14ac:dyDescent="0.25">
      <c r="A30" s="17">
        <v>27</v>
      </c>
      <c r="B30" s="18">
        <v>30</v>
      </c>
      <c r="C30" s="18" t="s">
        <v>14</v>
      </c>
      <c r="D30" s="19" t="s">
        <v>78</v>
      </c>
      <c r="E30" s="20" t="s">
        <v>23</v>
      </c>
      <c r="F30" s="21" t="s">
        <v>24</v>
      </c>
      <c r="G30" s="22" t="s">
        <v>14</v>
      </c>
      <c r="H30" s="33">
        <v>30173.7</v>
      </c>
      <c r="I30" s="34">
        <v>10.478115668116507</v>
      </c>
      <c r="J30" s="35">
        <v>15</v>
      </c>
      <c r="K30" s="36">
        <v>2</v>
      </c>
      <c r="L30" s="36">
        <v>4</v>
      </c>
      <c r="M30" s="36">
        <v>0</v>
      </c>
      <c r="O30"/>
    </row>
    <row r="31" spans="1:15" x14ac:dyDescent="0.25">
      <c r="A31" s="17">
        <v>28</v>
      </c>
      <c r="B31" s="18">
        <v>33</v>
      </c>
      <c r="C31" s="18" t="s">
        <v>14</v>
      </c>
      <c r="D31" s="19" t="s">
        <v>79</v>
      </c>
      <c r="E31" s="20" t="s">
        <v>23</v>
      </c>
      <c r="F31" s="21" t="s">
        <v>24</v>
      </c>
      <c r="G31" s="22" t="s">
        <v>14</v>
      </c>
      <c r="H31" s="33">
        <v>28761.5</v>
      </c>
      <c r="I31" s="34">
        <v>35.948189280964812</v>
      </c>
      <c r="J31" s="35">
        <v>20</v>
      </c>
      <c r="K31" s="36">
        <v>5</v>
      </c>
      <c r="L31" s="36">
        <v>5</v>
      </c>
      <c r="M31" s="36">
        <v>2</v>
      </c>
      <c r="O31"/>
    </row>
    <row r="32" spans="1:15" ht="36.75" x14ac:dyDescent="0.25">
      <c r="A32" s="17">
        <v>29</v>
      </c>
      <c r="B32" s="38" t="s">
        <v>80</v>
      </c>
      <c r="C32" s="18" t="s">
        <v>14</v>
      </c>
      <c r="D32" s="19" t="s">
        <v>81</v>
      </c>
      <c r="E32" s="20" t="s">
        <v>19</v>
      </c>
      <c r="F32" s="21" t="s">
        <v>20</v>
      </c>
      <c r="G32" s="22" t="s">
        <v>14</v>
      </c>
      <c r="H32" s="33">
        <v>24144.400000000001</v>
      </c>
      <c r="I32" s="34">
        <v>84.359164391263235</v>
      </c>
      <c r="J32" s="35">
        <v>18</v>
      </c>
      <c r="K32" s="39">
        <v>5</v>
      </c>
      <c r="L32" s="36">
        <v>5</v>
      </c>
      <c r="M32" s="39">
        <v>2</v>
      </c>
      <c r="O32"/>
    </row>
    <row r="33" spans="1:17" ht="24.75" x14ac:dyDescent="0.25">
      <c r="A33" s="17">
        <v>30</v>
      </c>
      <c r="B33" s="18">
        <v>39</v>
      </c>
      <c r="C33" s="18" t="s">
        <v>14</v>
      </c>
      <c r="D33" s="19" t="s">
        <v>82</v>
      </c>
      <c r="E33" s="20" t="s">
        <v>23</v>
      </c>
      <c r="F33" s="21" t="s">
        <v>83</v>
      </c>
      <c r="G33" s="22" t="s">
        <v>14</v>
      </c>
      <c r="H33" s="33">
        <v>23842.7</v>
      </c>
      <c r="I33" s="34">
        <v>68.913235543654167</v>
      </c>
      <c r="J33" s="35">
        <v>9</v>
      </c>
      <c r="K33" s="36">
        <v>0</v>
      </c>
      <c r="L33" s="36">
        <v>3</v>
      </c>
      <c r="M33" s="36">
        <v>1</v>
      </c>
      <c r="O33"/>
    </row>
    <row r="34" spans="1:17" ht="36.75" x14ac:dyDescent="0.25">
      <c r="A34" s="17">
        <v>31</v>
      </c>
      <c r="B34" s="18">
        <v>45</v>
      </c>
      <c r="C34" s="18" t="s">
        <v>14</v>
      </c>
      <c r="D34" s="19" t="s">
        <v>84</v>
      </c>
      <c r="E34" s="20" t="s">
        <v>19</v>
      </c>
      <c r="F34" s="21" t="s">
        <v>20</v>
      </c>
      <c r="G34" s="22" t="s">
        <v>14</v>
      </c>
      <c r="H34" s="33">
        <v>22429.7</v>
      </c>
      <c r="I34" s="34">
        <v>111.33352261315601</v>
      </c>
      <c r="J34" s="35">
        <v>19</v>
      </c>
      <c r="K34" s="36">
        <v>8</v>
      </c>
      <c r="L34" s="36">
        <v>1</v>
      </c>
      <c r="M34" s="36">
        <v>0</v>
      </c>
      <c r="O34"/>
    </row>
    <row r="35" spans="1:17" ht="36.75" x14ac:dyDescent="0.25">
      <c r="A35" s="17">
        <v>32</v>
      </c>
      <c r="B35" s="18">
        <v>37</v>
      </c>
      <c r="C35" s="18" t="s">
        <v>14</v>
      </c>
      <c r="D35" s="19" t="s">
        <v>85</v>
      </c>
      <c r="E35" s="20" t="s">
        <v>19</v>
      </c>
      <c r="F35" s="21" t="s">
        <v>20</v>
      </c>
      <c r="G35" s="22" t="s">
        <v>14</v>
      </c>
      <c r="H35" s="33">
        <v>21431.4</v>
      </c>
      <c r="I35" s="34">
        <v>33.25014873535816</v>
      </c>
      <c r="J35" s="35">
        <v>20</v>
      </c>
      <c r="K35" s="36">
        <v>9</v>
      </c>
      <c r="L35" s="36">
        <v>1</v>
      </c>
      <c r="M35" s="36">
        <v>0</v>
      </c>
      <c r="O35"/>
    </row>
    <row r="36" spans="1:17" ht="36.75" x14ac:dyDescent="0.25">
      <c r="A36" s="17">
        <v>33</v>
      </c>
      <c r="B36" s="18">
        <v>27</v>
      </c>
      <c r="C36" s="18" t="s">
        <v>14</v>
      </c>
      <c r="D36" s="19" t="s">
        <v>86</v>
      </c>
      <c r="E36" s="20" t="s">
        <v>16</v>
      </c>
      <c r="F36" s="21" t="s">
        <v>73</v>
      </c>
      <c r="G36" s="22" t="s">
        <v>14</v>
      </c>
      <c r="H36" s="33">
        <v>21296.6</v>
      </c>
      <c r="I36" s="34">
        <v>-25.914561472605392</v>
      </c>
      <c r="J36" s="35">
        <v>14</v>
      </c>
      <c r="K36" s="36">
        <v>8</v>
      </c>
      <c r="L36" s="36">
        <v>2</v>
      </c>
      <c r="M36" s="36">
        <v>0</v>
      </c>
      <c r="O36"/>
      <c r="Q36" s="32"/>
    </row>
    <row r="37" spans="1:17" x14ac:dyDescent="0.25">
      <c r="A37" s="17">
        <v>34</v>
      </c>
      <c r="B37" s="18" t="s">
        <v>14</v>
      </c>
      <c r="C37" s="18">
        <v>15</v>
      </c>
      <c r="D37" s="19" t="s">
        <v>87</v>
      </c>
      <c r="E37" s="40" t="s">
        <v>40</v>
      </c>
      <c r="F37" s="41" t="s">
        <v>31</v>
      </c>
      <c r="G37" s="31">
        <f>VLOOKUP(C37,[1]Лист1!$A$2:$K$51,11,0)</f>
        <v>100</v>
      </c>
      <c r="H37" s="23">
        <v>20809.7</v>
      </c>
      <c r="I37" s="24" t="s">
        <v>35</v>
      </c>
      <c r="J37" s="35">
        <v>6</v>
      </c>
      <c r="K37" s="37" t="s">
        <v>35</v>
      </c>
      <c r="L37" s="36">
        <v>1</v>
      </c>
      <c r="M37" s="37" t="s">
        <v>35</v>
      </c>
      <c r="O37"/>
    </row>
    <row r="38" spans="1:17" ht="37.5" x14ac:dyDescent="0.25">
      <c r="A38" s="17">
        <v>35</v>
      </c>
      <c r="B38" s="18">
        <v>28</v>
      </c>
      <c r="C38" s="18" t="s">
        <v>14</v>
      </c>
      <c r="D38" s="19" t="s">
        <v>88</v>
      </c>
      <c r="E38" s="20" t="s">
        <v>44</v>
      </c>
      <c r="F38" s="21" t="s">
        <v>73</v>
      </c>
      <c r="G38" s="22" t="s">
        <v>14</v>
      </c>
      <c r="H38" s="33">
        <v>19613.7</v>
      </c>
      <c r="I38" s="34">
        <v>-30.339694325497312</v>
      </c>
      <c r="J38" s="35">
        <v>28</v>
      </c>
      <c r="K38" s="36">
        <v>8</v>
      </c>
      <c r="L38" s="36">
        <v>6</v>
      </c>
      <c r="M38" s="36">
        <v>0</v>
      </c>
      <c r="O38"/>
    </row>
    <row r="39" spans="1:17" ht="36.75" x14ac:dyDescent="0.25">
      <c r="A39" s="17">
        <v>36</v>
      </c>
      <c r="B39" s="18">
        <v>32</v>
      </c>
      <c r="C39" s="18" t="s">
        <v>14</v>
      </c>
      <c r="D39" s="19" t="s">
        <v>89</v>
      </c>
      <c r="E39" s="20" t="s">
        <v>19</v>
      </c>
      <c r="F39" s="21" t="s">
        <v>20</v>
      </c>
      <c r="G39" s="22" t="s">
        <v>14</v>
      </c>
      <c r="H39" s="33">
        <v>18333.099999999999</v>
      </c>
      <c r="I39" s="34">
        <v>-16.940651598106196</v>
      </c>
      <c r="J39" s="35">
        <v>6</v>
      </c>
      <c r="K39" s="36">
        <v>2</v>
      </c>
      <c r="L39" s="36">
        <v>5</v>
      </c>
      <c r="M39" s="36">
        <v>3</v>
      </c>
      <c r="O39"/>
    </row>
    <row r="40" spans="1:17" ht="24" x14ac:dyDescent="0.25">
      <c r="A40" s="17">
        <v>37</v>
      </c>
      <c r="B40" s="18">
        <v>90</v>
      </c>
      <c r="C40" s="18" t="s">
        <v>14</v>
      </c>
      <c r="D40" s="19" t="s">
        <v>90</v>
      </c>
      <c r="E40" s="20" t="s">
        <v>23</v>
      </c>
      <c r="F40" s="21" t="s">
        <v>24</v>
      </c>
      <c r="G40" s="22" t="s">
        <v>14</v>
      </c>
      <c r="H40" s="33">
        <v>15337.6</v>
      </c>
      <c r="I40" s="34">
        <v>517.22743692724191</v>
      </c>
      <c r="J40" s="35">
        <v>5</v>
      </c>
      <c r="K40" s="36">
        <v>2</v>
      </c>
      <c r="L40" s="36">
        <v>2</v>
      </c>
      <c r="M40" s="36">
        <v>-1</v>
      </c>
      <c r="O40"/>
    </row>
    <row r="41" spans="1:17" x14ac:dyDescent="0.25">
      <c r="A41" s="17">
        <v>38</v>
      </c>
      <c r="B41" s="18">
        <v>51</v>
      </c>
      <c r="C41" s="18" t="s">
        <v>14</v>
      </c>
      <c r="D41" s="19" t="s">
        <v>91</v>
      </c>
      <c r="E41" s="20" t="s">
        <v>30</v>
      </c>
      <c r="F41" s="21" t="s">
        <v>31</v>
      </c>
      <c r="G41" s="22" t="s">
        <v>14</v>
      </c>
      <c r="H41" s="33">
        <v>15173.9</v>
      </c>
      <c r="I41" s="34">
        <v>106.27841438688783</v>
      </c>
      <c r="J41" s="35">
        <v>4</v>
      </c>
      <c r="K41" s="36">
        <v>2</v>
      </c>
      <c r="L41" s="36">
        <v>2</v>
      </c>
      <c r="M41" s="36">
        <v>1</v>
      </c>
      <c r="O41"/>
    </row>
    <row r="42" spans="1:17" ht="36.75" x14ac:dyDescent="0.25">
      <c r="A42" s="17">
        <v>39</v>
      </c>
      <c r="B42" s="18">
        <v>41</v>
      </c>
      <c r="C42" s="18" t="s">
        <v>14</v>
      </c>
      <c r="D42" s="19" t="s">
        <v>92</v>
      </c>
      <c r="E42" s="20" t="s">
        <v>19</v>
      </c>
      <c r="F42" s="21" t="s">
        <v>73</v>
      </c>
      <c r="G42" s="22" t="s">
        <v>14</v>
      </c>
      <c r="H42" s="23" t="s">
        <v>93</v>
      </c>
      <c r="I42" s="24">
        <v>24.501211072138638</v>
      </c>
      <c r="J42" s="22">
        <v>26</v>
      </c>
      <c r="K42" s="37">
        <v>10</v>
      </c>
      <c r="L42" s="28">
        <v>1</v>
      </c>
      <c r="M42" s="37">
        <v>0</v>
      </c>
      <c r="O42"/>
    </row>
    <row r="43" spans="1:17" ht="27" customHeight="1" x14ac:dyDescent="0.25">
      <c r="A43" s="17">
        <v>40</v>
      </c>
      <c r="B43" s="18">
        <v>68</v>
      </c>
      <c r="C43" s="18">
        <v>17</v>
      </c>
      <c r="D43" s="19" t="s">
        <v>94</v>
      </c>
      <c r="E43" s="20" t="s">
        <v>23</v>
      </c>
      <c r="F43" s="21" t="s">
        <v>62</v>
      </c>
      <c r="G43" s="31">
        <f>VLOOKUP(C43,[1]Лист1!$A$2:$K$51,11,0)</f>
        <v>100</v>
      </c>
      <c r="H43" s="33">
        <v>14429.8</v>
      </c>
      <c r="I43" s="34">
        <v>275.9118021492921</v>
      </c>
      <c r="J43" s="35">
        <v>6</v>
      </c>
      <c r="K43" s="36">
        <v>0</v>
      </c>
      <c r="L43" s="36">
        <v>5</v>
      </c>
      <c r="M43" s="36">
        <v>-1</v>
      </c>
      <c r="O43"/>
    </row>
    <row r="44" spans="1:17" ht="24" x14ac:dyDescent="0.25">
      <c r="A44" s="17">
        <v>41</v>
      </c>
      <c r="B44" s="18">
        <v>54</v>
      </c>
      <c r="C44" s="18" t="s">
        <v>14</v>
      </c>
      <c r="D44" s="19" t="s">
        <v>95</v>
      </c>
      <c r="E44" s="20" t="s">
        <v>44</v>
      </c>
      <c r="F44" s="21" t="s">
        <v>96</v>
      </c>
      <c r="G44" s="22" t="s">
        <v>14</v>
      </c>
      <c r="H44" s="33">
        <v>13512.9</v>
      </c>
      <c r="I44" s="34">
        <v>124.50488380957496</v>
      </c>
      <c r="J44" s="35">
        <v>7</v>
      </c>
      <c r="K44" s="36">
        <v>1</v>
      </c>
      <c r="L44" s="36">
        <v>2</v>
      </c>
      <c r="M44" s="36">
        <v>1</v>
      </c>
      <c r="O44"/>
    </row>
    <row r="45" spans="1:17" ht="24" x14ac:dyDescent="0.25">
      <c r="A45" s="17">
        <v>42</v>
      </c>
      <c r="B45" s="18">
        <v>44</v>
      </c>
      <c r="C45" s="18" t="s">
        <v>14</v>
      </c>
      <c r="D45" s="19" t="s">
        <v>97</v>
      </c>
      <c r="E45" s="20" t="s">
        <v>30</v>
      </c>
      <c r="F45" s="21" t="s">
        <v>31</v>
      </c>
      <c r="G45" s="22" t="s">
        <v>14</v>
      </c>
      <c r="H45" s="33">
        <v>13410.7</v>
      </c>
      <c r="I45" s="34">
        <v>23.69117077366538</v>
      </c>
      <c r="J45" s="35">
        <v>6</v>
      </c>
      <c r="K45" s="36">
        <v>-1</v>
      </c>
      <c r="L45" s="36">
        <v>1</v>
      </c>
      <c r="M45" s="36">
        <v>0</v>
      </c>
      <c r="O45"/>
    </row>
    <row r="46" spans="1:17" ht="24" x14ac:dyDescent="0.25">
      <c r="A46" s="17">
        <v>43</v>
      </c>
      <c r="B46" s="18">
        <v>25</v>
      </c>
      <c r="C46" s="18" t="s">
        <v>14</v>
      </c>
      <c r="D46" s="19" t="s">
        <v>98</v>
      </c>
      <c r="E46" s="20" t="s">
        <v>40</v>
      </c>
      <c r="F46" s="21" t="s">
        <v>24</v>
      </c>
      <c r="G46" s="22" t="s">
        <v>14</v>
      </c>
      <c r="H46" s="33">
        <v>12029.2</v>
      </c>
      <c r="I46" s="34">
        <v>-70.409828071175141</v>
      </c>
      <c r="J46" s="35">
        <v>2</v>
      </c>
      <c r="K46" s="36">
        <v>0</v>
      </c>
      <c r="L46" s="36">
        <v>2</v>
      </c>
      <c r="M46" s="36">
        <v>1</v>
      </c>
      <c r="O46"/>
    </row>
    <row r="47" spans="1:17" ht="36.75" x14ac:dyDescent="0.25">
      <c r="A47" s="17">
        <v>44</v>
      </c>
      <c r="B47" s="18">
        <v>60</v>
      </c>
      <c r="C47" s="18" t="s">
        <v>14</v>
      </c>
      <c r="D47" s="19" t="s">
        <v>99</v>
      </c>
      <c r="E47" s="20" t="s">
        <v>44</v>
      </c>
      <c r="F47" s="21" t="s">
        <v>73</v>
      </c>
      <c r="G47" s="22" t="s">
        <v>14</v>
      </c>
      <c r="H47" s="33">
        <v>11893.9</v>
      </c>
      <c r="I47" s="34">
        <v>139.43694967247851</v>
      </c>
      <c r="J47" s="35">
        <v>6</v>
      </c>
      <c r="K47" s="36">
        <v>3</v>
      </c>
      <c r="L47" s="36">
        <v>2</v>
      </c>
      <c r="M47" s="36">
        <v>0</v>
      </c>
      <c r="O47"/>
    </row>
    <row r="48" spans="1:17" ht="36.75" x14ac:dyDescent="0.25">
      <c r="A48" s="17">
        <v>45</v>
      </c>
      <c r="B48" s="18">
        <v>46</v>
      </c>
      <c r="C48" s="18" t="s">
        <v>14</v>
      </c>
      <c r="D48" s="19" t="s">
        <v>100</v>
      </c>
      <c r="E48" s="20" t="s">
        <v>19</v>
      </c>
      <c r="F48" s="21" t="s">
        <v>20</v>
      </c>
      <c r="G48" s="22" t="s">
        <v>14</v>
      </c>
      <c r="H48" s="33">
        <v>11695.3</v>
      </c>
      <c r="I48" s="34">
        <v>10.984848006767814</v>
      </c>
      <c r="J48" s="35">
        <v>16</v>
      </c>
      <c r="K48" s="36">
        <v>3</v>
      </c>
      <c r="L48" s="36">
        <v>2</v>
      </c>
      <c r="M48" s="36">
        <v>0</v>
      </c>
      <c r="O48"/>
    </row>
    <row r="49" spans="1:16" x14ac:dyDescent="0.25">
      <c r="A49" s="17">
        <v>46</v>
      </c>
      <c r="B49" s="18">
        <v>42</v>
      </c>
      <c r="C49" s="18">
        <v>21</v>
      </c>
      <c r="D49" s="19" t="s">
        <v>101</v>
      </c>
      <c r="E49" s="20" t="s">
        <v>19</v>
      </c>
      <c r="F49" s="21" t="s">
        <v>62</v>
      </c>
      <c r="G49" s="31">
        <f>VLOOKUP(C49,[1]Лист1!$A$2:$K$51,11,0)</f>
        <v>95.3</v>
      </c>
      <c r="H49" s="33">
        <v>11543.3</v>
      </c>
      <c r="I49" s="34">
        <v>3.7280733587631767</v>
      </c>
      <c r="J49" s="35">
        <v>13</v>
      </c>
      <c r="K49" s="36">
        <v>3</v>
      </c>
      <c r="L49" s="36">
        <v>4</v>
      </c>
      <c r="M49" s="36">
        <v>0</v>
      </c>
      <c r="O49"/>
    </row>
    <row r="50" spans="1:16" ht="24.75" x14ac:dyDescent="0.25">
      <c r="A50" s="17">
        <v>47</v>
      </c>
      <c r="B50" s="18">
        <v>40</v>
      </c>
      <c r="C50" s="18">
        <v>38</v>
      </c>
      <c r="D50" s="19" t="s">
        <v>102</v>
      </c>
      <c r="E50" s="20" t="s">
        <v>23</v>
      </c>
      <c r="F50" s="21" t="s">
        <v>83</v>
      </c>
      <c r="G50" s="31">
        <f>VLOOKUP(C50,[1]Лист1!$A$2:$K$51,11,0)</f>
        <v>36.1</v>
      </c>
      <c r="H50" s="33">
        <v>11475.2</v>
      </c>
      <c r="I50" s="34">
        <v>-13.538920579968403</v>
      </c>
      <c r="J50" s="35">
        <v>20</v>
      </c>
      <c r="K50" s="36">
        <v>6</v>
      </c>
      <c r="L50" s="36">
        <v>8</v>
      </c>
      <c r="M50" s="36">
        <v>1</v>
      </c>
      <c r="O50"/>
    </row>
    <row r="51" spans="1:16" ht="24" x14ac:dyDescent="0.25">
      <c r="A51" s="17">
        <v>48</v>
      </c>
      <c r="B51" s="18">
        <v>48</v>
      </c>
      <c r="C51" s="18">
        <v>22</v>
      </c>
      <c r="D51" s="19" t="s">
        <v>103</v>
      </c>
      <c r="E51" s="20" t="s">
        <v>30</v>
      </c>
      <c r="F51" s="21" t="s">
        <v>62</v>
      </c>
      <c r="G51" s="31">
        <f>VLOOKUP(C51,[1]Лист1!$A$2:$K$51,11,0)</f>
        <v>99.7</v>
      </c>
      <c r="H51" s="33">
        <v>10583.4</v>
      </c>
      <c r="I51" s="34">
        <v>18.628151903653521</v>
      </c>
      <c r="J51" s="35">
        <v>12</v>
      </c>
      <c r="K51" s="36">
        <v>3</v>
      </c>
      <c r="L51" s="36">
        <v>9</v>
      </c>
      <c r="M51" s="36">
        <v>5</v>
      </c>
      <c r="O51"/>
    </row>
    <row r="52" spans="1:16" ht="27.75" customHeight="1" x14ac:dyDescent="0.25">
      <c r="A52" s="17">
        <v>49</v>
      </c>
      <c r="B52" s="18" t="s">
        <v>14</v>
      </c>
      <c r="C52" s="18" t="s">
        <v>14</v>
      </c>
      <c r="D52" s="19" t="s">
        <v>104</v>
      </c>
      <c r="E52" s="40" t="s">
        <v>19</v>
      </c>
      <c r="F52" s="42" t="s">
        <v>51</v>
      </c>
      <c r="G52" s="22" t="s">
        <v>14</v>
      </c>
      <c r="H52" s="23">
        <v>9748.9</v>
      </c>
      <c r="I52" s="24">
        <v>1161.4899776579086</v>
      </c>
      <c r="J52" s="35">
        <v>16</v>
      </c>
      <c r="K52" s="37">
        <v>9</v>
      </c>
      <c r="L52" s="36">
        <v>2</v>
      </c>
      <c r="M52" s="37">
        <v>0</v>
      </c>
      <c r="O52"/>
    </row>
    <row r="53" spans="1:16" ht="27.75" customHeight="1" x14ac:dyDescent="0.25">
      <c r="A53" s="17">
        <v>50</v>
      </c>
      <c r="B53" s="18" t="s">
        <v>14</v>
      </c>
      <c r="C53" s="18">
        <v>25</v>
      </c>
      <c r="D53" s="19" t="s">
        <v>105</v>
      </c>
      <c r="E53" s="40" t="s">
        <v>30</v>
      </c>
      <c r="F53" s="42" t="s">
        <v>62</v>
      </c>
      <c r="G53" s="31">
        <f>VLOOKUP(C53,[1]Лист1!$A$2:$K$51,11,0)</f>
        <v>99.500000000000028</v>
      </c>
      <c r="H53" s="23">
        <v>9044.6</v>
      </c>
      <c r="I53" s="24">
        <v>736.83837162427062</v>
      </c>
      <c r="J53" s="35">
        <v>3</v>
      </c>
      <c r="K53" s="37">
        <v>1</v>
      </c>
      <c r="L53" s="36">
        <v>34</v>
      </c>
      <c r="M53" s="37">
        <v>21</v>
      </c>
      <c r="O53"/>
    </row>
    <row r="54" spans="1:16" ht="25.5" customHeight="1" x14ac:dyDescent="0.25">
      <c r="A54" s="17">
        <v>51</v>
      </c>
      <c r="B54" s="18">
        <v>61</v>
      </c>
      <c r="C54" s="18" t="s">
        <v>14</v>
      </c>
      <c r="D54" s="19" t="s">
        <v>106</v>
      </c>
      <c r="E54" s="20" t="s">
        <v>16</v>
      </c>
      <c r="F54" s="21" t="s">
        <v>83</v>
      </c>
      <c r="G54" s="22" t="s">
        <v>14</v>
      </c>
      <c r="H54" s="33">
        <v>8299.7999999999993</v>
      </c>
      <c r="I54" s="34">
        <v>67.935152352571535</v>
      </c>
      <c r="J54" s="35">
        <v>2</v>
      </c>
      <c r="K54" s="36">
        <v>0</v>
      </c>
      <c r="L54" s="36">
        <v>1</v>
      </c>
      <c r="M54" s="36">
        <v>0</v>
      </c>
      <c r="O54"/>
    </row>
    <row r="55" spans="1:16" ht="36.75" x14ac:dyDescent="0.25">
      <c r="A55" s="17">
        <v>52</v>
      </c>
      <c r="B55" s="18">
        <v>67</v>
      </c>
      <c r="C55" s="18" t="s">
        <v>14</v>
      </c>
      <c r="D55" s="19" t="s">
        <v>107</v>
      </c>
      <c r="E55" s="43" t="s">
        <v>30</v>
      </c>
      <c r="F55" s="21" t="s">
        <v>73</v>
      </c>
      <c r="G55" s="22" t="s">
        <v>14</v>
      </c>
      <c r="H55" s="23" t="s">
        <v>108</v>
      </c>
      <c r="I55" s="24">
        <v>72.588702446522348</v>
      </c>
      <c r="J55" s="22" t="s">
        <v>109</v>
      </c>
      <c r="K55" s="28">
        <v>2</v>
      </c>
      <c r="L55" s="28" t="s">
        <v>58</v>
      </c>
      <c r="M55" s="28">
        <v>-2</v>
      </c>
      <c r="O55"/>
    </row>
    <row r="56" spans="1:16" ht="24" x14ac:dyDescent="0.25">
      <c r="A56" s="17">
        <v>53</v>
      </c>
      <c r="B56" s="18">
        <v>57</v>
      </c>
      <c r="C56" s="18" t="s">
        <v>14</v>
      </c>
      <c r="D56" s="19" t="s">
        <v>110</v>
      </c>
      <c r="E56" s="20" t="s">
        <v>44</v>
      </c>
      <c r="F56" s="21" t="s">
        <v>31</v>
      </c>
      <c r="G56" s="22" t="s">
        <v>14</v>
      </c>
      <c r="H56" s="33">
        <v>7434.2</v>
      </c>
      <c r="I56" s="34">
        <v>31.956197567917954</v>
      </c>
      <c r="J56" s="35">
        <v>3</v>
      </c>
      <c r="K56" s="36">
        <v>0</v>
      </c>
      <c r="L56" s="36">
        <v>1</v>
      </c>
      <c r="M56" s="36">
        <v>0</v>
      </c>
      <c r="O56"/>
    </row>
    <row r="57" spans="1:16" x14ac:dyDescent="0.25">
      <c r="A57" s="17">
        <v>54</v>
      </c>
      <c r="B57" s="18" t="s">
        <v>14</v>
      </c>
      <c r="C57" s="18">
        <v>30</v>
      </c>
      <c r="D57" s="19" t="s">
        <v>111</v>
      </c>
      <c r="E57" s="40" t="s">
        <v>19</v>
      </c>
      <c r="F57" s="42" t="s">
        <v>62</v>
      </c>
      <c r="G57" s="31">
        <f>VLOOKUP(C57,[1]Лист1!$A$2:$K$51,11,0)</f>
        <v>100</v>
      </c>
      <c r="H57" s="23">
        <v>7321.3</v>
      </c>
      <c r="I57" s="24">
        <v>1485.160034878618</v>
      </c>
      <c r="J57" s="35">
        <v>10</v>
      </c>
      <c r="K57" s="37">
        <v>6</v>
      </c>
      <c r="L57" s="36">
        <v>1</v>
      </c>
      <c r="M57" s="37">
        <v>-2</v>
      </c>
      <c r="O57"/>
    </row>
    <row r="58" spans="1:16" ht="36.75" x14ac:dyDescent="0.25">
      <c r="A58" s="17">
        <v>55</v>
      </c>
      <c r="B58" s="18" t="s">
        <v>14</v>
      </c>
      <c r="C58" s="18" t="s">
        <v>14</v>
      </c>
      <c r="D58" s="19" t="s">
        <v>112</v>
      </c>
      <c r="E58" s="40" t="s">
        <v>40</v>
      </c>
      <c r="F58" s="42" t="s">
        <v>20</v>
      </c>
      <c r="G58" s="22" t="s">
        <v>14</v>
      </c>
      <c r="H58" s="23">
        <v>7295.5</v>
      </c>
      <c r="I58" s="24">
        <v>297.44831454449519</v>
      </c>
      <c r="J58" s="35">
        <v>11</v>
      </c>
      <c r="K58" s="37">
        <v>5</v>
      </c>
      <c r="L58" s="36">
        <v>4</v>
      </c>
      <c r="M58" s="37">
        <v>0</v>
      </c>
      <c r="O58"/>
    </row>
    <row r="59" spans="1:16" ht="36.75" x14ac:dyDescent="0.25">
      <c r="A59" s="17">
        <v>56</v>
      </c>
      <c r="B59" s="18" t="s">
        <v>14</v>
      </c>
      <c r="C59" s="18">
        <v>33</v>
      </c>
      <c r="D59" s="19" t="s">
        <v>113</v>
      </c>
      <c r="E59" s="40" t="s">
        <v>44</v>
      </c>
      <c r="F59" s="42" t="s">
        <v>20</v>
      </c>
      <c r="G59" s="31">
        <f>VLOOKUP(C59,[1]Лист1!$A$2:$K$51,11,0)</f>
        <v>69.009388406175304</v>
      </c>
      <c r="H59" s="23">
        <v>7118.8</v>
      </c>
      <c r="I59" s="24">
        <v>520.69290390741457</v>
      </c>
      <c r="J59" s="35">
        <v>2</v>
      </c>
      <c r="K59" s="37">
        <v>1</v>
      </c>
      <c r="L59" s="36">
        <v>2</v>
      </c>
      <c r="M59" s="37">
        <v>0</v>
      </c>
      <c r="O59"/>
    </row>
    <row r="60" spans="1:16" ht="36" x14ac:dyDescent="0.25">
      <c r="A60" s="17">
        <v>57</v>
      </c>
      <c r="B60" s="18" t="s">
        <v>14</v>
      </c>
      <c r="C60" s="18" t="s">
        <v>14</v>
      </c>
      <c r="D60" s="19" t="s">
        <v>114</v>
      </c>
      <c r="E60" s="40" t="s">
        <v>40</v>
      </c>
      <c r="F60" s="41" t="s">
        <v>62</v>
      </c>
      <c r="G60" s="22" t="s">
        <v>14</v>
      </c>
      <c r="H60" s="23">
        <v>7109.4</v>
      </c>
      <c r="I60" s="24">
        <v>629.30938309221324</v>
      </c>
      <c r="J60" s="35">
        <v>8</v>
      </c>
      <c r="K60" s="37">
        <v>7</v>
      </c>
      <c r="L60" s="36">
        <v>54</v>
      </c>
      <c r="M60" s="37">
        <v>36</v>
      </c>
      <c r="O60"/>
    </row>
    <row r="61" spans="1:16" ht="36.75" x14ac:dyDescent="0.25">
      <c r="A61" s="17">
        <v>58</v>
      </c>
      <c r="B61" s="18">
        <v>79</v>
      </c>
      <c r="C61" s="18" t="s">
        <v>14</v>
      </c>
      <c r="D61" s="19" t="s">
        <v>115</v>
      </c>
      <c r="E61" s="20" t="s">
        <v>40</v>
      </c>
      <c r="F61" s="21" t="s">
        <v>20</v>
      </c>
      <c r="G61" s="22" t="s">
        <v>14</v>
      </c>
      <c r="H61" s="33">
        <v>7034.7</v>
      </c>
      <c r="I61" s="34">
        <v>125.98805715085636</v>
      </c>
      <c r="J61" s="35">
        <v>28</v>
      </c>
      <c r="K61" s="36">
        <v>13</v>
      </c>
      <c r="L61" s="36">
        <v>3</v>
      </c>
      <c r="M61" s="36">
        <v>2</v>
      </c>
      <c r="O61"/>
    </row>
    <row r="62" spans="1:16" ht="36.75" x14ac:dyDescent="0.25">
      <c r="A62" s="17">
        <v>59</v>
      </c>
      <c r="B62" s="18">
        <v>49</v>
      </c>
      <c r="C62" s="18" t="s">
        <v>14</v>
      </c>
      <c r="D62" s="19" t="s">
        <v>116</v>
      </c>
      <c r="E62" s="20" t="s">
        <v>30</v>
      </c>
      <c r="F62" s="21" t="s">
        <v>73</v>
      </c>
      <c r="G62" s="22" t="s">
        <v>14</v>
      </c>
      <c r="H62" s="33">
        <v>6578.3</v>
      </c>
      <c r="I62" s="34">
        <v>-24.828265582759705</v>
      </c>
      <c r="J62" s="35">
        <v>16</v>
      </c>
      <c r="K62" s="36">
        <v>-1</v>
      </c>
      <c r="L62" s="36">
        <v>1</v>
      </c>
      <c r="M62" s="36">
        <v>0</v>
      </c>
      <c r="O62"/>
    </row>
    <row r="63" spans="1:16" ht="24" x14ac:dyDescent="0.25">
      <c r="A63" s="17">
        <v>60</v>
      </c>
      <c r="B63" s="18" t="s">
        <v>14</v>
      </c>
      <c r="C63" s="18" t="s">
        <v>14</v>
      </c>
      <c r="D63" s="19" t="s">
        <v>117</v>
      </c>
      <c r="E63" s="40" t="s">
        <v>30</v>
      </c>
      <c r="F63" s="42" t="s">
        <v>31</v>
      </c>
      <c r="G63" s="22" t="s">
        <v>14</v>
      </c>
      <c r="H63" s="23">
        <v>6504.5</v>
      </c>
      <c r="I63" s="30" t="s">
        <v>118</v>
      </c>
      <c r="J63" s="35">
        <v>9</v>
      </c>
      <c r="K63" s="37" t="s">
        <v>118</v>
      </c>
      <c r="L63" s="36">
        <v>1</v>
      </c>
      <c r="M63" s="37" t="s">
        <v>118</v>
      </c>
      <c r="O63"/>
      <c r="P63" s="32"/>
    </row>
    <row r="64" spans="1:16" ht="36.75" x14ac:dyDescent="0.25">
      <c r="A64" s="17">
        <v>61</v>
      </c>
      <c r="B64" s="18">
        <v>66</v>
      </c>
      <c r="C64" s="18">
        <v>31</v>
      </c>
      <c r="D64" s="19" t="s">
        <v>119</v>
      </c>
      <c r="E64" s="20" t="s">
        <v>30</v>
      </c>
      <c r="F64" s="21" t="s">
        <v>73</v>
      </c>
      <c r="G64" s="31">
        <f>VLOOKUP(C64,[1]Лист1!$A$2:$K$51,11,0)</f>
        <v>98.897559583386681</v>
      </c>
      <c r="H64" s="33">
        <v>6253.3</v>
      </c>
      <c r="I64" s="34">
        <v>53.670289625541798</v>
      </c>
      <c r="J64" s="35">
        <v>4</v>
      </c>
      <c r="K64" s="36">
        <v>1</v>
      </c>
      <c r="L64" s="36">
        <v>2</v>
      </c>
      <c r="M64" s="36">
        <v>0</v>
      </c>
      <c r="O64"/>
    </row>
    <row r="65" spans="1:15" x14ac:dyDescent="0.25">
      <c r="A65" s="17">
        <v>62</v>
      </c>
      <c r="B65" s="18">
        <v>50</v>
      </c>
      <c r="C65" s="18" t="s">
        <v>14</v>
      </c>
      <c r="D65" s="19" t="s">
        <v>120</v>
      </c>
      <c r="E65" s="20" t="s">
        <v>30</v>
      </c>
      <c r="F65" s="21" t="s">
        <v>62</v>
      </c>
      <c r="G65" s="37"/>
      <c r="H65" s="33">
        <v>6190.5</v>
      </c>
      <c r="I65" s="34">
        <v>-23.09688667070521</v>
      </c>
      <c r="J65" s="35">
        <v>7</v>
      </c>
      <c r="K65" s="36">
        <v>3</v>
      </c>
      <c r="L65" s="36">
        <v>9</v>
      </c>
      <c r="M65" s="36">
        <v>4</v>
      </c>
      <c r="O65"/>
    </row>
    <row r="66" spans="1:15" ht="36.75" x14ac:dyDescent="0.25">
      <c r="A66" s="17">
        <v>63</v>
      </c>
      <c r="B66" s="18">
        <v>74</v>
      </c>
      <c r="C66" s="18" t="s">
        <v>14</v>
      </c>
      <c r="D66" s="19" t="s">
        <v>121</v>
      </c>
      <c r="E66" s="20" t="s">
        <v>44</v>
      </c>
      <c r="F66" s="21" t="s">
        <v>20</v>
      </c>
      <c r="G66" s="22" t="s">
        <v>14</v>
      </c>
      <c r="H66" s="33">
        <v>5935</v>
      </c>
      <c r="I66" s="34">
        <v>70.631918207384587</v>
      </c>
      <c r="J66" s="35">
        <v>9</v>
      </c>
      <c r="K66" s="36">
        <v>5</v>
      </c>
      <c r="L66" s="36">
        <v>1</v>
      </c>
      <c r="M66" s="36">
        <v>0</v>
      </c>
      <c r="O66"/>
    </row>
    <row r="67" spans="1:15" x14ac:dyDescent="0.25">
      <c r="A67" s="17">
        <v>64</v>
      </c>
      <c r="B67" s="18">
        <v>53</v>
      </c>
      <c r="C67" s="18">
        <v>32</v>
      </c>
      <c r="D67" s="19" t="s">
        <v>122</v>
      </c>
      <c r="E67" s="20" t="s">
        <v>19</v>
      </c>
      <c r="F67" s="21" t="s">
        <v>24</v>
      </c>
      <c r="G67" s="31">
        <f>VLOOKUP(C67,[1]Лист1!$A$2:$K$51,11,0)</f>
        <v>92.837026048643608</v>
      </c>
      <c r="H67" s="33">
        <v>5448.3</v>
      </c>
      <c r="I67" s="34">
        <v>-17.740748898004963</v>
      </c>
      <c r="J67" s="35">
        <v>7</v>
      </c>
      <c r="K67" s="36">
        <v>0</v>
      </c>
      <c r="L67" s="36">
        <v>4</v>
      </c>
      <c r="M67" s="36">
        <v>0</v>
      </c>
      <c r="O67"/>
    </row>
    <row r="68" spans="1:15" ht="72.75" x14ac:dyDescent="0.25">
      <c r="A68" s="17">
        <v>65</v>
      </c>
      <c r="B68" s="18">
        <v>59</v>
      </c>
      <c r="C68" s="18" t="s">
        <v>14</v>
      </c>
      <c r="D68" s="19" t="s">
        <v>123</v>
      </c>
      <c r="E68" s="20" t="s">
        <v>23</v>
      </c>
      <c r="F68" s="21" t="s">
        <v>124</v>
      </c>
      <c r="G68" s="22" t="s">
        <v>14</v>
      </c>
      <c r="H68" s="33">
        <v>5052.8999999999996</v>
      </c>
      <c r="I68" s="34">
        <v>-0.56214030013102423</v>
      </c>
      <c r="J68" s="35">
        <v>11</v>
      </c>
      <c r="K68" s="36">
        <v>4</v>
      </c>
      <c r="L68" s="36">
        <v>4</v>
      </c>
      <c r="M68" s="36">
        <v>1</v>
      </c>
      <c r="O68"/>
    </row>
    <row r="69" spans="1:15" ht="25.5" x14ac:dyDescent="0.25">
      <c r="A69" s="17">
        <v>66</v>
      </c>
      <c r="B69" s="18">
        <v>64</v>
      </c>
      <c r="C69" s="18" t="s">
        <v>14</v>
      </c>
      <c r="D69" s="19" t="s">
        <v>125</v>
      </c>
      <c r="E69" s="20" t="s">
        <v>19</v>
      </c>
      <c r="F69" s="21" t="s">
        <v>62</v>
      </c>
      <c r="G69" s="22" t="s">
        <v>14</v>
      </c>
      <c r="H69" s="23" t="s">
        <v>126</v>
      </c>
      <c r="I69" s="34">
        <v>19.351643593026445</v>
      </c>
      <c r="J69" s="35">
        <v>7</v>
      </c>
      <c r="K69" s="36">
        <v>-3</v>
      </c>
      <c r="L69" s="36">
        <v>8</v>
      </c>
      <c r="M69" s="36">
        <v>-7</v>
      </c>
      <c r="O69"/>
    </row>
    <row r="70" spans="1:15" ht="36.75" x14ac:dyDescent="0.25">
      <c r="A70" s="17">
        <v>67</v>
      </c>
      <c r="B70" s="18">
        <v>70</v>
      </c>
      <c r="C70" s="18" t="s">
        <v>14</v>
      </c>
      <c r="D70" s="19" t="s">
        <v>127</v>
      </c>
      <c r="E70" s="20" t="s">
        <v>19</v>
      </c>
      <c r="F70" s="21" t="s">
        <v>73</v>
      </c>
      <c r="G70" s="22" t="s">
        <v>14</v>
      </c>
      <c r="H70" s="33">
        <v>5028.5</v>
      </c>
      <c r="I70" s="34">
        <v>41.579968253856698</v>
      </c>
      <c r="J70" s="35">
        <v>6</v>
      </c>
      <c r="K70" s="36">
        <v>1</v>
      </c>
      <c r="L70" s="36">
        <v>3</v>
      </c>
      <c r="M70" s="36">
        <v>1</v>
      </c>
      <c r="O70"/>
    </row>
    <row r="71" spans="1:15" ht="36.75" x14ac:dyDescent="0.25">
      <c r="A71" s="17">
        <v>68</v>
      </c>
      <c r="B71" s="18">
        <v>55</v>
      </c>
      <c r="C71" s="18" t="s">
        <v>14</v>
      </c>
      <c r="D71" s="19" t="s">
        <v>128</v>
      </c>
      <c r="E71" s="20" t="s">
        <v>44</v>
      </c>
      <c r="F71" s="21" t="s">
        <v>20</v>
      </c>
      <c r="G71" s="22" t="s">
        <v>14</v>
      </c>
      <c r="H71" s="33">
        <v>4889.3</v>
      </c>
      <c r="I71" s="34">
        <v>-15.617386315403486</v>
      </c>
      <c r="J71" s="35">
        <v>2</v>
      </c>
      <c r="K71" s="36">
        <v>0</v>
      </c>
      <c r="L71" s="36">
        <v>1</v>
      </c>
      <c r="M71" s="36">
        <v>-1</v>
      </c>
      <c r="O71"/>
    </row>
    <row r="72" spans="1:15" ht="24.75" x14ac:dyDescent="0.25">
      <c r="A72" s="17">
        <v>69</v>
      </c>
      <c r="B72" s="18">
        <v>62</v>
      </c>
      <c r="C72" s="18" t="s">
        <v>14</v>
      </c>
      <c r="D72" s="19" t="s">
        <v>129</v>
      </c>
      <c r="E72" s="20" t="s">
        <v>23</v>
      </c>
      <c r="F72" s="21" t="s">
        <v>83</v>
      </c>
      <c r="G72" s="22" t="s">
        <v>14</v>
      </c>
      <c r="H72" s="33">
        <v>4794.3999999999996</v>
      </c>
      <c r="I72" s="34">
        <v>3.126560515895898</v>
      </c>
      <c r="J72" s="35">
        <v>10</v>
      </c>
      <c r="K72" s="36">
        <v>3</v>
      </c>
      <c r="L72" s="36">
        <v>12</v>
      </c>
      <c r="M72" s="36">
        <v>4</v>
      </c>
      <c r="O72"/>
    </row>
    <row r="73" spans="1:15" ht="36.75" x14ac:dyDescent="0.25">
      <c r="A73" s="17">
        <v>70</v>
      </c>
      <c r="B73" s="18">
        <v>87</v>
      </c>
      <c r="C73" s="18">
        <v>36</v>
      </c>
      <c r="D73" s="19" t="s">
        <v>130</v>
      </c>
      <c r="E73" s="20" t="s">
        <v>19</v>
      </c>
      <c r="F73" s="21" t="s">
        <v>73</v>
      </c>
      <c r="G73" s="31">
        <f>VLOOKUP(C73,[1]Лист1!$A$2:$K$51,11,0)</f>
        <v>96.972183601354345</v>
      </c>
      <c r="H73" s="33">
        <v>4368.6000000000004</v>
      </c>
      <c r="I73" s="34">
        <v>66.081887648058697</v>
      </c>
      <c r="J73" s="35">
        <v>1</v>
      </c>
      <c r="K73" s="36">
        <v>-4</v>
      </c>
      <c r="L73" s="36">
        <v>1</v>
      </c>
      <c r="M73" s="36">
        <v>0</v>
      </c>
      <c r="O73"/>
    </row>
    <row r="74" spans="1:15" ht="24" x14ac:dyDescent="0.25">
      <c r="A74" s="17">
        <v>71</v>
      </c>
      <c r="B74" s="18" t="s">
        <v>14</v>
      </c>
      <c r="C74" s="18">
        <v>37</v>
      </c>
      <c r="D74" s="19" t="s">
        <v>131</v>
      </c>
      <c r="E74" s="40" t="s">
        <v>23</v>
      </c>
      <c r="F74" s="42" t="s">
        <v>62</v>
      </c>
      <c r="G74" s="31">
        <f>VLOOKUP(C74,[1]Лист1!$A$2:$K$51,11,0)</f>
        <v>99.842568751032744</v>
      </c>
      <c r="H74" s="23">
        <v>4236.3</v>
      </c>
      <c r="I74" s="24">
        <v>16954.347826086956</v>
      </c>
      <c r="J74" s="35">
        <v>1</v>
      </c>
      <c r="K74" s="37">
        <v>0</v>
      </c>
      <c r="L74" s="36">
        <v>1</v>
      </c>
      <c r="M74" s="37">
        <v>0</v>
      </c>
      <c r="O74"/>
    </row>
    <row r="75" spans="1:15" ht="36.75" x14ac:dyDescent="0.25">
      <c r="A75" s="17">
        <v>72</v>
      </c>
      <c r="B75" s="18">
        <v>71</v>
      </c>
      <c r="C75" s="18" t="s">
        <v>14</v>
      </c>
      <c r="D75" s="19" t="s">
        <v>132</v>
      </c>
      <c r="E75" s="20" t="s">
        <v>16</v>
      </c>
      <c r="F75" s="21" t="s">
        <v>133</v>
      </c>
      <c r="G75" s="22" t="s">
        <v>14</v>
      </c>
      <c r="H75" s="33">
        <v>4229.6000000000004</v>
      </c>
      <c r="I75" s="34">
        <v>19.59834633923381</v>
      </c>
      <c r="J75" s="35">
        <v>7</v>
      </c>
      <c r="K75" s="36">
        <v>4</v>
      </c>
      <c r="L75" s="36">
        <v>2</v>
      </c>
      <c r="M75" s="36">
        <v>0</v>
      </c>
      <c r="O75"/>
    </row>
    <row r="76" spans="1:15" ht="36.75" x14ac:dyDescent="0.25">
      <c r="A76" s="17">
        <v>73</v>
      </c>
      <c r="B76" s="18">
        <v>77</v>
      </c>
      <c r="C76" s="18" t="s">
        <v>14</v>
      </c>
      <c r="D76" s="19" t="s">
        <v>134</v>
      </c>
      <c r="E76" s="20" t="s">
        <v>30</v>
      </c>
      <c r="F76" s="21" t="s">
        <v>73</v>
      </c>
      <c r="G76" s="22" t="s">
        <v>14</v>
      </c>
      <c r="H76" s="33">
        <v>3964.5</v>
      </c>
      <c r="I76" s="34">
        <v>25.017535783532008</v>
      </c>
      <c r="J76" s="35">
        <v>2</v>
      </c>
      <c r="K76" s="36">
        <v>0</v>
      </c>
      <c r="L76" s="36">
        <v>2</v>
      </c>
      <c r="M76" s="36">
        <v>0</v>
      </c>
      <c r="O76"/>
    </row>
    <row r="77" spans="1:15" x14ac:dyDescent="0.25">
      <c r="A77" s="17">
        <v>74</v>
      </c>
      <c r="B77" s="18">
        <v>86</v>
      </c>
      <c r="C77" s="18" t="s">
        <v>14</v>
      </c>
      <c r="D77" s="19" t="s">
        <v>135</v>
      </c>
      <c r="E77" s="20" t="s">
        <v>30</v>
      </c>
      <c r="F77" s="21" t="s">
        <v>24</v>
      </c>
      <c r="G77" s="22" t="s">
        <v>14</v>
      </c>
      <c r="H77" s="33">
        <v>3507.1</v>
      </c>
      <c r="I77" s="34">
        <v>27.676631087647742</v>
      </c>
      <c r="J77" s="35">
        <v>10</v>
      </c>
      <c r="K77" s="39">
        <v>3</v>
      </c>
      <c r="L77" s="36">
        <v>2</v>
      </c>
      <c r="M77" s="39">
        <v>0</v>
      </c>
      <c r="O77"/>
    </row>
    <row r="78" spans="1:15" x14ac:dyDescent="0.25">
      <c r="A78" s="17">
        <v>75</v>
      </c>
      <c r="B78" s="18" t="s">
        <v>14</v>
      </c>
      <c r="C78" s="18">
        <v>42</v>
      </c>
      <c r="D78" s="19" t="s">
        <v>136</v>
      </c>
      <c r="E78" s="40" t="s">
        <v>23</v>
      </c>
      <c r="F78" s="42" t="s">
        <v>31</v>
      </c>
      <c r="G78" s="31">
        <f>VLOOKUP(C78,[1]Лист1!$A$2:$K$51,11,0)</f>
        <v>90.973820995609017</v>
      </c>
      <c r="H78" s="23">
        <v>3502.3</v>
      </c>
      <c r="I78" s="24">
        <v>209.26476526563044</v>
      </c>
      <c r="J78" s="35">
        <v>4</v>
      </c>
      <c r="K78" s="37">
        <v>2</v>
      </c>
      <c r="L78" s="36">
        <v>1</v>
      </c>
      <c r="M78" s="37">
        <v>0</v>
      </c>
      <c r="O78"/>
    </row>
    <row r="79" spans="1:15" ht="48" x14ac:dyDescent="0.25">
      <c r="A79" s="17">
        <v>76</v>
      </c>
      <c r="B79" s="18">
        <v>99</v>
      </c>
      <c r="C79" s="18">
        <v>46</v>
      </c>
      <c r="D79" s="19" t="s">
        <v>137</v>
      </c>
      <c r="E79" s="20" t="s">
        <v>138</v>
      </c>
      <c r="F79" s="21" t="s">
        <v>73</v>
      </c>
      <c r="G79" s="31">
        <f>VLOOKUP(C79,[1]Лист1!$A$2:$K$51,11,0)</f>
        <v>97.085186844265351</v>
      </c>
      <c r="H79" s="33">
        <v>3186.2</v>
      </c>
      <c r="I79" s="34">
        <v>51.41881451354012</v>
      </c>
      <c r="J79" s="35">
        <v>11</v>
      </c>
      <c r="K79" s="36">
        <v>0</v>
      </c>
      <c r="L79" s="36">
        <v>3</v>
      </c>
      <c r="M79" s="36">
        <v>-1</v>
      </c>
      <c r="O79"/>
    </row>
    <row r="80" spans="1:15" ht="36.75" x14ac:dyDescent="0.25">
      <c r="A80" s="17">
        <v>77</v>
      </c>
      <c r="B80" s="18" t="s">
        <v>14</v>
      </c>
      <c r="C80" s="18">
        <v>43</v>
      </c>
      <c r="D80" s="19" t="s">
        <v>139</v>
      </c>
      <c r="E80" s="40" t="s">
        <v>19</v>
      </c>
      <c r="F80" s="42" t="s">
        <v>73</v>
      </c>
      <c r="G80" s="31">
        <f>VLOOKUP(C80,[1]Лист1!$A$2:$K$51,11,0)</f>
        <v>99.889596382778933</v>
      </c>
      <c r="H80" s="23">
        <v>3172.7</v>
      </c>
      <c r="I80" s="24">
        <v>101.40839606454546</v>
      </c>
      <c r="J80" s="35">
        <v>12</v>
      </c>
      <c r="K80" s="37">
        <v>3</v>
      </c>
      <c r="L80" s="36">
        <v>3</v>
      </c>
      <c r="M80" s="37">
        <v>1</v>
      </c>
      <c r="N80" s="44"/>
      <c r="O80"/>
    </row>
    <row r="81" spans="1:16" x14ac:dyDescent="0.25">
      <c r="A81" s="17">
        <v>78</v>
      </c>
      <c r="B81" s="18" t="s">
        <v>14</v>
      </c>
      <c r="C81" s="18">
        <v>44</v>
      </c>
      <c r="D81" s="19" t="s">
        <v>140</v>
      </c>
      <c r="E81" s="40" t="s">
        <v>19</v>
      </c>
      <c r="F81" s="42" t="s">
        <v>62</v>
      </c>
      <c r="G81" s="31">
        <f>VLOOKUP(C81,[1]Лист1!$A$2:$K$51,11,0)</f>
        <v>99.417866144803227</v>
      </c>
      <c r="H81" s="23">
        <v>3169.2</v>
      </c>
      <c r="I81" s="24">
        <v>466.87833375666753</v>
      </c>
      <c r="J81" s="35">
        <v>2</v>
      </c>
      <c r="K81" s="37">
        <v>0</v>
      </c>
      <c r="L81" s="36">
        <v>1</v>
      </c>
      <c r="M81" s="37">
        <v>0</v>
      </c>
      <c r="O81"/>
    </row>
    <row r="82" spans="1:16" ht="24" x14ac:dyDescent="0.25">
      <c r="A82" s="17">
        <v>79</v>
      </c>
      <c r="B82" s="18" t="s">
        <v>14</v>
      </c>
      <c r="C82" s="18">
        <v>45</v>
      </c>
      <c r="D82" s="19" t="s">
        <v>141</v>
      </c>
      <c r="E82" s="40" t="s">
        <v>19</v>
      </c>
      <c r="F82" s="42" t="s">
        <v>62</v>
      </c>
      <c r="G82" s="31">
        <f>VLOOKUP(C82,[1]Лист1!$A$2:$K$51,11,0)</f>
        <v>99.496638734070658</v>
      </c>
      <c r="H82" s="23">
        <v>3150.7</v>
      </c>
      <c r="I82" s="24">
        <v>850.15506819420921</v>
      </c>
      <c r="J82" s="35">
        <v>5</v>
      </c>
      <c r="K82" s="37">
        <v>0</v>
      </c>
      <c r="L82" s="36">
        <v>10</v>
      </c>
      <c r="M82" s="37">
        <v>3</v>
      </c>
      <c r="O82"/>
    </row>
    <row r="83" spans="1:16" ht="24" x14ac:dyDescent="0.25">
      <c r="A83" s="17">
        <v>80</v>
      </c>
      <c r="B83" s="18">
        <v>97</v>
      </c>
      <c r="C83" s="18" t="s">
        <v>14</v>
      </c>
      <c r="D83" s="19" t="s">
        <v>142</v>
      </c>
      <c r="E83" s="20" t="s">
        <v>44</v>
      </c>
      <c r="F83" s="21" t="s">
        <v>62</v>
      </c>
      <c r="G83" s="22" t="s">
        <v>14</v>
      </c>
      <c r="H83" s="33">
        <v>3134.9</v>
      </c>
      <c r="I83" s="34">
        <v>41.837643693710781</v>
      </c>
      <c r="J83" s="35">
        <v>9</v>
      </c>
      <c r="K83" s="36">
        <v>2</v>
      </c>
      <c r="L83" s="36">
        <v>5</v>
      </c>
      <c r="M83" s="36">
        <v>-7</v>
      </c>
      <c r="O83"/>
    </row>
    <row r="84" spans="1:16" ht="36.75" x14ac:dyDescent="0.25">
      <c r="A84" s="17">
        <v>81</v>
      </c>
      <c r="B84" s="18">
        <v>85</v>
      </c>
      <c r="C84" s="18">
        <v>47</v>
      </c>
      <c r="D84" s="19" t="s">
        <v>143</v>
      </c>
      <c r="E84" s="20" t="s">
        <v>138</v>
      </c>
      <c r="F84" s="21" t="s">
        <v>20</v>
      </c>
      <c r="G84" s="31">
        <f>VLOOKUP(C84,[1]Лист1!$A$2:$K$51,11,0)</f>
        <v>98.129555091267775</v>
      </c>
      <c r="H84" s="33">
        <v>3103.4</v>
      </c>
      <c r="I84" s="34">
        <v>12.462427357474084</v>
      </c>
      <c r="J84" s="35">
        <v>16</v>
      </c>
      <c r="K84" s="45">
        <v>5</v>
      </c>
      <c r="L84" s="36">
        <v>2</v>
      </c>
      <c r="M84" s="36">
        <v>0</v>
      </c>
      <c r="O84"/>
    </row>
    <row r="85" spans="1:16" x14ac:dyDescent="0.25">
      <c r="A85" s="17">
        <v>82</v>
      </c>
      <c r="B85" s="18">
        <v>52</v>
      </c>
      <c r="C85" s="18" t="s">
        <v>14</v>
      </c>
      <c r="D85" s="19" t="s">
        <v>144</v>
      </c>
      <c r="E85" s="20" t="s">
        <v>40</v>
      </c>
      <c r="F85" s="21" t="s">
        <v>62</v>
      </c>
      <c r="G85" s="22" t="s">
        <v>14</v>
      </c>
      <c r="H85" s="33">
        <v>3042.3</v>
      </c>
      <c r="I85" s="34">
        <v>-57.360505197124311</v>
      </c>
      <c r="J85" s="35">
        <v>9</v>
      </c>
      <c r="K85" s="36">
        <v>1</v>
      </c>
      <c r="L85" s="36">
        <v>19</v>
      </c>
      <c r="M85" s="36">
        <v>8</v>
      </c>
      <c r="O85"/>
    </row>
    <row r="86" spans="1:16" ht="36.75" x14ac:dyDescent="0.25">
      <c r="A86" s="17">
        <v>83</v>
      </c>
      <c r="B86" s="18">
        <v>29</v>
      </c>
      <c r="C86" s="18">
        <v>48</v>
      </c>
      <c r="D86" s="19" t="s">
        <v>145</v>
      </c>
      <c r="E86" s="20" t="s">
        <v>23</v>
      </c>
      <c r="F86" s="21" t="s">
        <v>146</v>
      </c>
      <c r="G86" s="31">
        <f>VLOOKUP(C86,[1]Лист1!$A$2:$K$51,11,0)</f>
        <v>99.415508929535875</v>
      </c>
      <c r="H86" s="33">
        <v>2999.8</v>
      </c>
      <c r="I86" s="34">
        <v>-89.089815412211152</v>
      </c>
      <c r="J86" s="35">
        <v>15</v>
      </c>
      <c r="K86" s="36">
        <v>-29</v>
      </c>
      <c r="L86" s="36">
        <v>2</v>
      </c>
      <c r="M86" s="36">
        <v>1</v>
      </c>
      <c r="O86"/>
      <c r="P86" s="32"/>
    </row>
    <row r="87" spans="1:16" ht="24.75" x14ac:dyDescent="0.25">
      <c r="A87" s="17">
        <v>84</v>
      </c>
      <c r="B87" s="18">
        <v>75</v>
      </c>
      <c r="C87" s="18" t="s">
        <v>14</v>
      </c>
      <c r="D87" s="19" t="s">
        <v>147</v>
      </c>
      <c r="E87" s="20" t="s">
        <v>148</v>
      </c>
      <c r="F87" s="21" t="s">
        <v>149</v>
      </c>
      <c r="G87" s="22" t="s">
        <v>14</v>
      </c>
      <c r="H87" s="33">
        <v>2982.3</v>
      </c>
      <c r="I87" s="34">
        <v>-12.673551097400882</v>
      </c>
      <c r="J87" s="35">
        <v>9</v>
      </c>
      <c r="K87" s="36">
        <v>3</v>
      </c>
      <c r="L87" s="36">
        <v>2</v>
      </c>
      <c r="M87" s="36">
        <v>0</v>
      </c>
      <c r="O87"/>
    </row>
    <row r="88" spans="1:16" ht="28.5" customHeight="1" x14ac:dyDescent="0.25">
      <c r="A88" s="17">
        <v>85</v>
      </c>
      <c r="B88" s="18" t="s">
        <v>14</v>
      </c>
      <c r="C88" s="18" t="s">
        <v>14</v>
      </c>
      <c r="D88" s="19" t="s">
        <v>150</v>
      </c>
      <c r="E88" s="40" t="s">
        <v>30</v>
      </c>
      <c r="F88" s="42" t="s">
        <v>51</v>
      </c>
      <c r="G88" s="22" t="s">
        <v>14</v>
      </c>
      <c r="H88" s="23">
        <v>2955</v>
      </c>
      <c r="I88" s="24">
        <v>79.540099062002739</v>
      </c>
      <c r="J88" s="35">
        <v>5</v>
      </c>
      <c r="K88" s="37">
        <v>0</v>
      </c>
      <c r="L88" s="36">
        <v>5</v>
      </c>
      <c r="M88" s="37">
        <v>1</v>
      </c>
      <c r="O88"/>
    </row>
    <row r="89" spans="1:16" ht="41.45" customHeight="1" x14ac:dyDescent="0.25">
      <c r="A89" s="17">
        <v>86</v>
      </c>
      <c r="B89" s="18" t="s">
        <v>14</v>
      </c>
      <c r="C89" s="18" t="s">
        <v>14</v>
      </c>
      <c r="D89" s="19" t="s">
        <v>151</v>
      </c>
      <c r="E89" s="40" t="s">
        <v>44</v>
      </c>
      <c r="F89" s="42" t="s">
        <v>20</v>
      </c>
      <c r="G89" s="22" t="s">
        <v>14</v>
      </c>
      <c r="H89" s="23">
        <v>2852.9</v>
      </c>
      <c r="I89" s="24">
        <v>8213.2408996880004</v>
      </c>
      <c r="J89" s="35">
        <v>1</v>
      </c>
      <c r="K89" s="37">
        <v>-1</v>
      </c>
      <c r="L89" s="36">
        <v>1</v>
      </c>
      <c r="M89" s="37">
        <v>0</v>
      </c>
      <c r="O89"/>
    </row>
    <row r="90" spans="1:16" x14ac:dyDescent="0.25">
      <c r="A90" s="17">
        <v>87</v>
      </c>
      <c r="B90" s="18">
        <v>95</v>
      </c>
      <c r="C90" s="18" t="s">
        <v>14</v>
      </c>
      <c r="D90" s="19" t="s">
        <v>152</v>
      </c>
      <c r="E90" s="20" t="s">
        <v>40</v>
      </c>
      <c r="F90" s="21" t="s">
        <v>31</v>
      </c>
      <c r="G90" s="22" t="s">
        <v>14</v>
      </c>
      <c r="H90" s="33">
        <v>2746.6</v>
      </c>
      <c r="I90" s="34">
        <v>23.258664993870411</v>
      </c>
      <c r="J90" s="35">
        <v>1</v>
      </c>
      <c r="K90" s="36">
        <v>-1</v>
      </c>
      <c r="L90" s="36">
        <v>2</v>
      </c>
      <c r="M90" s="36">
        <v>0</v>
      </c>
      <c r="O90"/>
    </row>
    <row r="91" spans="1:16" ht="36.75" x14ac:dyDescent="0.25">
      <c r="A91" s="17">
        <v>88</v>
      </c>
      <c r="B91" s="18">
        <v>89</v>
      </c>
      <c r="C91" s="18" t="s">
        <v>14</v>
      </c>
      <c r="D91" s="19" t="s">
        <v>153</v>
      </c>
      <c r="E91" s="20" t="s">
        <v>30</v>
      </c>
      <c r="F91" s="21" t="s">
        <v>56</v>
      </c>
      <c r="G91" s="22" t="s">
        <v>14</v>
      </c>
      <c r="H91" s="33">
        <v>2721.4</v>
      </c>
      <c r="I91" s="34">
        <v>7.4116772594921683</v>
      </c>
      <c r="J91" s="35">
        <v>3</v>
      </c>
      <c r="K91" s="36">
        <v>0</v>
      </c>
      <c r="L91" s="36">
        <v>1</v>
      </c>
      <c r="M91" s="36">
        <v>0</v>
      </c>
      <c r="O91"/>
    </row>
    <row r="92" spans="1:16" ht="36.75" x14ac:dyDescent="0.25">
      <c r="A92" s="17">
        <v>89</v>
      </c>
      <c r="B92" s="18" t="s">
        <v>14</v>
      </c>
      <c r="C92" s="18" t="s">
        <v>14</v>
      </c>
      <c r="D92" s="19" t="s">
        <v>154</v>
      </c>
      <c r="E92" s="40" t="s">
        <v>16</v>
      </c>
      <c r="F92" s="42" t="s">
        <v>73</v>
      </c>
      <c r="G92" s="22" t="s">
        <v>14</v>
      </c>
      <c r="H92" s="23">
        <v>2714.4</v>
      </c>
      <c r="I92" s="24">
        <v>58.448858683964936</v>
      </c>
      <c r="J92" s="35">
        <v>1</v>
      </c>
      <c r="K92" s="37">
        <v>-2</v>
      </c>
      <c r="L92" s="36">
        <v>1</v>
      </c>
      <c r="M92" s="37">
        <v>0</v>
      </c>
      <c r="O92"/>
    </row>
    <row r="93" spans="1:16" ht="36.75" x14ac:dyDescent="0.25">
      <c r="A93" s="17">
        <v>90</v>
      </c>
      <c r="B93" s="18">
        <v>80</v>
      </c>
      <c r="C93" s="18" t="s">
        <v>14</v>
      </c>
      <c r="D93" s="19" t="s">
        <v>155</v>
      </c>
      <c r="E93" s="20" t="s">
        <v>138</v>
      </c>
      <c r="F93" s="21" t="s">
        <v>73</v>
      </c>
      <c r="G93" s="22" t="s">
        <v>14</v>
      </c>
      <c r="H93" s="33">
        <v>2703.9</v>
      </c>
      <c r="I93" s="34">
        <v>-10.762443072970648</v>
      </c>
      <c r="J93" s="35">
        <v>9</v>
      </c>
      <c r="K93" s="46">
        <v>3</v>
      </c>
      <c r="L93" s="36">
        <v>2</v>
      </c>
      <c r="M93" s="36">
        <v>0</v>
      </c>
      <c r="O93"/>
    </row>
    <row r="94" spans="1:16" ht="25.5" x14ac:dyDescent="0.25">
      <c r="A94" s="17">
        <v>91</v>
      </c>
      <c r="B94" s="18" t="s">
        <v>14</v>
      </c>
      <c r="C94" s="18" t="s">
        <v>14</v>
      </c>
      <c r="D94" s="19" t="s">
        <v>156</v>
      </c>
      <c r="E94" s="40" t="s">
        <v>19</v>
      </c>
      <c r="F94" s="42" t="s">
        <v>62</v>
      </c>
      <c r="G94" s="22" t="s">
        <v>14</v>
      </c>
      <c r="H94" s="23">
        <v>2637.3</v>
      </c>
      <c r="I94" s="24">
        <v>69.614491146141845</v>
      </c>
      <c r="J94" s="35">
        <v>13</v>
      </c>
      <c r="K94" s="37">
        <v>1</v>
      </c>
      <c r="L94" s="36">
        <v>6</v>
      </c>
      <c r="M94" s="37">
        <v>4</v>
      </c>
      <c r="O94"/>
    </row>
    <row r="95" spans="1:16" x14ac:dyDescent="0.25">
      <c r="A95" s="17">
        <v>92</v>
      </c>
      <c r="B95" s="18" t="s">
        <v>14</v>
      </c>
      <c r="C95" s="18" t="s">
        <v>14</v>
      </c>
      <c r="D95" s="47" t="s">
        <v>157</v>
      </c>
      <c r="E95" s="40" t="s">
        <v>19</v>
      </c>
      <c r="F95" s="42" t="s">
        <v>24</v>
      </c>
      <c r="G95" s="22" t="s">
        <v>14</v>
      </c>
      <c r="H95" s="23">
        <v>2621.1</v>
      </c>
      <c r="I95" s="24">
        <v>13343.39612770868</v>
      </c>
      <c r="J95" s="35">
        <v>2</v>
      </c>
      <c r="K95" s="37">
        <v>1</v>
      </c>
      <c r="L95" s="36">
        <v>2</v>
      </c>
      <c r="M95" s="37">
        <v>1</v>
      </c>
      <c r="O95"/>
    </row>
    <row r="96" spans="1:16" ht="24" x14ac:dyDescent="0.25">
      <c r="A96" s="17">
        <v>93</v>
      </c>
      <c r="B96" s="18" t="s">
        <v>14</v>
      </c>
      <c r="C96" s="18" t="s">
        <v>14</v>
      </c>
      <c r="D96" s="19" t="s">
        <v>158</v>
      </c>
      <c r="E96" s="40" t="s">
        <v>30</v>
      </c>
      <c r="F96" s="42" t="s">
        <v>31</v>
      </c>
      <c r="G96" s="22" t="s">
        <v>14</v>
      </c>
      <c r="H96" s="23">
        <v>2524.4</v>
      </c>
      <c r="I96" s="24">
        <v>70.560400625781512</v>
      </c>
      <c r="J96" s="35">
        <v>3</v>
      </c>
      <c r="K96" s="37">
        <v>-2</v>
      </c>
      <c r="L96" s="36">
        <v>2</v>
      </c>
      <c r="M96" s="37">
        <v>0</v>
      </c>
      <c r="O96"/>
    </row>
    <row r="97" spans="1:15" ht="36.75" x14ac:dyDescent="0.25">
      <c r="A97" s="17">
        <v>94</v>
      </c>
      <c r="B97" s="18" t="s">
        <v>14</v>
      </c>
      <c r="C97" s="18" t="s">
        <v>14</v>
      </c>
      <c r="D97" s="19" t="s">
        <v>159</v>
      </c>
      <c r="E97" s="40" t="s">
        <v>30</v>
      </c>
      <c r="F97" s="42" t="s">
        <v>20</v>
      </c>
      <c r="G97" s="22" t="s">
        <v>14</v>
      </c>
      <c r="H97" s="23">
        <v>2491.1</v>
      </c>
      <c r="I97" s="24">
        <v>64.007547021888328</v>
      </c>
      <c r="J97" s="35">
        <v>5</v>
      </c>
      <c r="K97" s="37">
        <v>0</v>
      </c>
      <c r="L97" s="36">
        <v>2</v>
      </c>
      <c r="M97" s="37">
        <v>0</v>
      </c>
      <c r="O97"/>
    </row>
    <row r="98" spans="1:15" x14ac:dyDescent="0.25">
      <c r="A98" s="17">
        <v>95</v>
      </c>
      <c r="B98" s="18" t="s">
        <v>14</v>
      </c>
      <c r="C98" s="18" t="s">
        <v>14</v>
      </c>
      <c r="D98" s="19" t="s">
        <v>160</v>
      </c>
      <c r="E98" s="40" t="s">
        <v>138</v>
      </c>
      <c r="F98" s="42" t="s">
        <v>62</v>
      </c>
      <c r="G98" s="22" t="s">
        <v>14</v>
      </c>
      <c r="H98" s="23">
        <v>2478.5</v>
      </c>
      <c r="I98" s="24">
        <v>24.129330616858166</v>
      </c>
      <c r="J98" s="35">
        <v>8</v>
      </c>
      <c r="K98" s="37">
        <v>3</v>
      </c>
      <c r="L98" s="36">
        <v>5</v>
      </c>
      <c r="M98" s="37">
        <v>3</v>
      </c>
      <c r="O98"/>
    </row>
    <row r="99" spans="1:15" ht="24" x14ac:dyDescent="0.25">
      <c r="A99" s="17">
        <v>96</v>
      </c>
      <c r="B99" s="18" t="s">
        <v>14</v>
      </c>
      <c r="C99" s="18" t="s">
        <v>14</v>
      </c>
      <c r="D99" s="19" t="s">
        <v>161</v>
      </c>
      <c r="E99" s="40" t="s">
        <v>40</v>
      </c>
      <c r="F99" s="42" t="s">
        <v>62</v>
      </c>
      <c r="G99" s="22" t="s">
        <v>14</v>
      </c>
      <c r="H99" s="23">
        <v>2477.4</v>
      </c>
      <c r="I99" s="24">
        <v>173.52230640900709</v>
      </c>
      <c r="J99" s="35">
        <v>3</v>
      </c>
      <c r="K99" s="37">
        <v>1</v>
      </c>
      <c r="L99" s="36">
        <v>4</v>
      </c>
      <c r="M99" s="37">
        <v>3</v>
      </c>
      <c r="O99"/>
    </row>
    <row r="100" spans="1:15" ht="36.75" x14ac:dyDescent="0.25">
      <c r="A100" s="17">
        <v>97</v>
      </c>
      <c r="B100" s="18">
        <v>82</v>
      </c>
      <c r="C100" s="18" t="s">
        <v>14</v>
      </c>
      <c r="D100" s="19" t="s">
        <v>162</v>
      </c>
      <c r="E100" s="20" t="s">
        <v>23</v>
      </c>
      <c r="F100" s="21" t="s">
        <v>20</v>
      </c>
      <c r="G100" s="22" t="s">
        <v>14</v>
      </c>
      <c r="H100" s="33">
        <v>2469.4</v>
      </c>
      <c r="I100" s="34">
        <v>-15.366329318820126</v>
      </c>
      <c r="J100" s="35">
        <v>2</v>
      </c>
      <c r="K100" s="36">
        <v>-6</v>
      </c>
      <c r="L100" s="36">
        <v>1</v>
      </c>
      <c r="M100" s="36">
        <v>0</v>
      </c>
      <c r="O100"/>
    </row>
    <row r="101" spans="1:15" ht="36.75" x14ac:dyDescent="0.25">
      <c r="A101" s="17">
        <v>98</v>
      </c>
      <c r="B101" s="18" t="s">
        <v>14</v>
      </c>
      <c r="C101" s="18" t="s">
        <v>14</v>
      </c>
      <c r="D101" s="19" t="s">
        <v>163</v>
      </c>
      <c r="E101" s="40" t="s">
        <v>19</v>
      </c>
      <c r="F101" s="42" t="s">
        <v>73</v>
      </c>
      <c r="G101" s="22" t="s">
        <v>14</v>
      </c>
      <c r="H101" s="23">
        <v>2450.1</v>
      </c>
      <c r="I101" s="24">
        <v>36.487441129336304</v>
      </c>
      <c r="J101" s="35">
        <v>5</v>
      </c>
      <c r="K101" s="37">
        <v>0</v>
      </c>
      <c r="L101" s="36">
        <v>2</v>
      </c>
      <c r="M101" s="37">
        <v>0</v>
      </c>
      <c r="O101"/>
    </row>
    <row r="102" spans="1:15" ht="24" x14ac:dyDescent="0.25">
      <c r="A102" s="17">
        <v>99</v>
      </c>
      <c r="B102" s="18" t="s">
        <v>14</v>
      </c>
      <c r="C102" s="18" t="s">
        <v>14</v>
      </c>
      <c r="D102" s="19" t="s">
        <v>164</v>
      </c>
      <c r="E102" s="40" t="s">
        <v>44</v>
      </c>
      <c r="F102" s="39" t="s">
        <v>62</v>
      </c>
      <c r="G102" s="22" t="s">
        <v>14</v>
      </c>
      <c r="H102" s="23">
        <v>2360</v>
      </c>
      <c r="I102" s="24">
        <v>1576.5142588009305</v>
      </c>
      <c r="J102" s="35">
        <v>3</v>
      </c>
      <c r="K102" s="37">
        <v>1</v>
      </c>
      <c r="L102" s="36">
        <v>1</v>
      </c>
      <c r="M102" s="37">
        <v>0</v>
      </c>
      <c r="O102"/>
    </row>
    <row r="103" spans="1:15" ht="36" x14ac:dyDescent="0.25">
      <c r="A103" s="17">
        <v>100</v>
      </c>
      <c r="B103" s="18" t="s">
        <v>14</v>
      </c>
      <c r="C103" s="18" t="s">
        <v>14</v>
      </c>
      <c r="D103" s="19" t="s">
        <v>165</v>
      </c>
      <c r="E103" s="40" t="s">
        <v>23</v>
      </c>
      <c r="F103" s="39" t="s">
        <v>24</v>
      </c>
      <c r="G103" s="22" t="s">
        <v>14</v>
      </c>
      <c r="H103" s="23">
        <v>2348.8000000000002</v>
      </c>
      <c r="I103" s="24">
        <v>394.82976728159298</v>
      </c>
      <c r="J103" s="35">
        <v>5</v>
      </c>
      <c r="K103" s="37">
        <v>1</v>
      </c>
      <c r="L103" s="36">
        <v>4</v>
      </c>
      <c r="M103" s="37">
        <v>1</v>
      </c>
      <c r="O103"/>
    </row>
    <row r="104" spans="1:15" ht="16.5" x14ac:dyDescent="0.25">
      <c r="A104" s="48" t="s">
        <v>166</v>
      </c>
    </row>
    <row r="105" spans="1:15" x14ac:dyDescent="0.25">
      <c r="A105" s="49" t="s">
        <v>167</v>
      </c>
      <c r="B105" s="50"/>
      <c r="C105" s="50"/>
      <c r="D105" s="51"/>
      <c r="E105" s="51"/>
      <c r="F105" s="51"/>
      <c r="G105" s="51"/>
      <c r="H105" s="52"/>
      <c r="I105" s="53"/>
      <c r="J105" s="54"/>
      <c r="K105" s="54"/>
      <c r="L105" s="55"/>
      <c r="M105" s="54"/>
    </row>
    <row r="106" spans="1:15" x14ac:dyDescent="0.25">
      <c r="A106" s="49" t="s">
        <v>168</v>
      </c>
      <c r="B106" s="50"/>
      <c r="C106" s="50"/>
      <c r="D106" s="51"/>
      <c r="E106" s="51"/>
      <c r="F106" s="51"/>
      <c r="G106" s="51"/>
      <c r="H106" s="52"/>
      <c r="I106" s="53"/>
      <c r="J106" s="54"/>
      <c r="K106" s="54"/>
      <c r="L106" s="55"/>
      <c r="M106" s="54"/>
    </row>
    <row r="107" spans="1:15" x14ac:dyDescent="0.25">
      <c r="A107" s="56" t="s">
        <v>169</v>
      </c>
    </row>
    <row r="108" spans="1:15" x14ac:dyDescent="0.25">
      <c r="A108" s="49" t="s">
        <v>170</v>
      </c>
    </row>
    <row r="109" spans="1:15" x14ac:dyDescent="0.25">
      <c r="A109" s="57" t="s">
        <v>171</v>
      </c>
    </row>
    <row r="110" spans="1:15" x14ac:dyDescent="0.25">
      <c r="A110" s="57" t="s">
        <v>172</v>
      </c>
    </row>
    <row r="111" spans="1:15" x14ac:dyDescent="0.25">
      <c r="A111" s="1" t="s">
        <v>173</v>
      </c>
    </row>
    <row r="113" spans="2:6" x14ac:dyDescent="0.25">
      <c r="B113" s="58"/>
      <c r="C113" s="58"/>
    </row>
    <row r="117" spans="2:6" x14ac:dyDescent="0.25">
      <c r="D117"/>
    </row>
    <row r="118" spans="2:6" x14ac:dyDescent="0.25">
      <c r="D118"/>
    </row>
    <row r="119" spans="2:6" x14ac:dyDescent="0.25">
      <c r="D119"/>
      <c r="F119"/>
    </row>
    <row r="120" spans="2:6" x14ac:dyDescent="0.25">
      <c r="D120"/>
      <c r="F120"/>
    </row>
    <row r="121" spans="2:6" x14ac:dyDescent="0.25">
      <c r="D121"/>
      <c r="F121"/>
    </row>
    <row r="122" spans="2:6" x14ac:dyDescent="0.25">
      <c r="D122"/>
      <c r="F122"/>
    </row>
    <row r="123" spans="2:6" x14ac:dyDescent="0.25">
      <c r="D123"/>
      <c r="F123"/>
    </row>
    <row r="124" spans="2:6" x14ac:dyDescent="0.25">
      <c r="D124"/>
    </row>
    <row r="125" spans="2:6" x14ac:dyDescent="0.25">
      <c r="D125"/>
    </row>
  </sheetData>
  <autoFilter ref="A3:M111"/>
  <mergeCells count="9">
    <mergeCell ref="H2:I2"/>
    <mergeCell ref="J2:K2"/>
    <mergeCell ref="L2:M2"/>
    <mergeCell ref="A2:B2"/>
    <mergeCell ref="C2:C3"/>
    <mergeCell ref="D2:D3"/>
    <mergeCell ref="E2:E3"/>
    <mergeCell ref="F2:F3"/>
    <mergeCell ref="G2:G3"/>
  </mergeCells>
  <conditionalFormatting sqref="I4:I6 I42 I56 I69:I70 I75:I77 I83:I84 I90:I91 I98 I101 I8:I9 I30:I31 I35 I25:I28 I17:I19 I45 I48:I49 I72 I51">
    <cfRule type="cellIs" dxfId="1" priority="1" operator="lessThan">
      <formula>0</formula>
    </cfRule>
    <cfRule type="cellIs" dxfId="0" priority="2" operator="greaterThan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топ-100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Юсупова Ольга Аркадьевна</dc:creator>
  <cp:lastModifiedBy>Юсупова Ольга Аркадьевна</cp:lastModifiedBy>
  <dcterms:created xsi:type="dcterms:W3CDTF">2018-04-20T11:19:51Z</dcterms:created>
  <dcterms:modified xsi:type="dcterms:W3CDTF">2018-04-20T11:21:53Z</dcterms:modified>
</cp:coreProperties>
</file>