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backup\Public\АЦ\_Рейтинг ОЭЗ и ИП\2026\Итог\"/>
    </mc:Choice>
  </mc:AlternateContent>
  <bookViews>
    <workbookView xWindow="-120" yWindow="-120" windowWidth="29040" windowHeight="15840"/>
  </bookViews>
  <sheets>
    <sheet name="топ-50 (основной)" sheetId="1" r:id="rId1"/>
    <sheet name="топ-15 по вкладу в эк. РФ" sheetId="2" r:id="rId2"/>
    <sheet name="топ-15 по вкладу в эк. регионов" sheetId="3" r:id="rId3"/>
    <sheet name="топ-15 эк.эфф. УК" sheetId="4" r:id="rId4"/>
  </sheets>
  <externalReferences>
    <externalReference r:id="rId5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9" i="4" l="1"/>
  <c r="E19" i="4"/>
  <c r="D19" i="4"/>
  <c r="C19" i="4"/>
  <c r="B19" i="4"/>
  <c r="A19" i="4"/>
  <c r="F18" i="4"/>
  <c r="E18" i="4"/>
  <c r="D18" i="4"/>
  <c r="C18" i="4"/>
  <c r="B18" i="4"/>
  <c r="A18" i="4"/>
  <c r="F17" i="4"/>
  <c r="E17" i="4"/>
  <c r="D17" i="4"/>
  <c r="C17" i="4"/>
  <c r="B17" i="4"/>
  <c r="A17" i="4"/>
  <c r="F16" i="4"/>
  <c r="E16" i="4"/>
  <c r="D16" i="4"/>
  <c r="C16" i="4"/>
  <c r="B16" i="4"/>
  <c r="A16" i="4"/>
  <c r="F15" i="4"/>
  <c r="E15" i="4"/>
  <c r="D15" i="4"/>
  <c r="C15" i="4"/>
  <c r="B15" i="4"/>
  <c r="A15" i="4"/>
  <c r="F14" i="4"/>
  <c r="E14" i="4"/>
  <c r="D14" i="4"/>
  <c r="C14" i="4"/>
  <c r="B14" i="4"/>
  <c r="A14" i="4"/>
  <c r="F13" i="4"/>
  <c r="E13" i="4"/>
  <c r="D13" i="4"/>
  <c r="C13" i="4"/>
  <c r="B13" i="4"/>
  <c r="A13" i="4"/>
  <c r="F12" i="4"/>
  <c r="E12" i="4"/>
  <c r="D12" i="4"/>
  <c r="C12" i="4"/>
  <c r="B12" i="4"/>
  <c r="A12" i="4"/>
  <c r="F11" i="4"/>
  <c r="E11" i="4"/>
  <c r="D11" i="4"/>
  <c r="C11" i="4"/>
  <c r="B11" i="4"/>
  <c r="A11" i="4"/>
  <c r="F10" i="4"/>
  <c r="E10" i="4"/>
  <c r="D10" i="4"/>
  <c r="C10" i="4"/>
  <c r="B10" i="4"/>
  <c r="A10" i="4"/>
  <c r="F9" i="4"/>
  <c r="E9" i="4"/>
  <c r="D9" i="4"/>
  <c r="C9" i="4"/>
  <c r="B9" i="4"/>
  <c r="A9" i="4"/>
  <c r="F8" i="4"/>
  <c r="E8" i="4"/>
  <c r="D8" i="4"/>
  <c r="C8" i="4"/>
  <c r="B8" i="4"/>
  <c r="A8" i="4"/>
  <c r="F7" i="4"/>
  <c r="E7" i="4"/>
  <c r="D7" i="4"/>
  <c r="C7" i="4"/>
  <c r="B7" i="4"/>
  <c r="A7" i="4"/>
  <c r="F6" i="4"/>
  <c r="E6" i="4"/>
  <c r="D6" i="4"/>
  <c r="C6" i="4"/>
  <c r="B6" i="4"/>
  <c r="A6" i="4"/>
  <c r="F5" i="4"/>
  <c r="E5" i="4"/>
  <c r="D5" i="4"/>
  <c r="C5" i="4"/>
  <c r="B5" i="4"/>
  <c r="A5" i="4"/>
</calcChain>
</file>

<file path=xl/sharedStrings.xml><?xml version="1.0" encoding="utf-8"?>
<sst xmlns="http://schemas.openxmlformats.org/spreadsheetml/2006/main" count="703" uniqueCount="457">
  <si>
    <t>Топ-50 клиентоориентированных индустриальных площадок</t>
  </si>
  <si>
    <t>Индустриальная площадка</t>
  </si>
  <si>
    <t>Место в рейтинге (балл нормированный)</t>
  </si>
  <si>
    <t>Место в блоке (балл нормированный)</t>
  </si>
  <si>
    <t>Регион присутствия</t>
  </si>
  <si>
    <t>Тип индустриальной площадки</t>
  </si>
  <si>
    <t>Год создания</t>
  </si>
  <si>
    <t>Форма собственности</t>
  </si>
  <si>
    <t>Общий размер
 территории (га/тыс. кв. метров)</t>
  </si>
  <si>
    <t xml:space="preserve">Услуги </t>
  </si>
  <si>
    <t>Стоимость ресурсов</t>
  </si>
  <si>
    <t>Информационная открытость</t>
  </si>
  <si>
    <t>Технополис «Химград»</t>
  </si>
  <si>
    <t>1 (100)</t>
  </si>
  <si>
    <t>1-4 (100)</t>
  </si>
  <si>
    <t>9-12 (43,1)</t>
  </si>
  <si>
    <t>2-3 (81,4)</t>
  </si>
  <si>
    <t>Республика Татарстан</t>
  </si>
  <si>
    <t>комплексный</t>
  </si>
  <si>
    <t>Смешанная</t>
  </si>
  <si>
    <t>131 / 648,5</t>
  </si>
  <si>
    <t>ОЭЗ «Технополис Москва»</t>
  </si>
  <si>
    <t>2 (98,5)</t>
  </si>
  <si>
    <t>42 (11,8)</t>
  </si>
  <si>
    <t>Москва</t>
  </si>
  <si>
    <t>Государственная</t>
  </si>
  <si>
    <t>392 / 2110</t>
  </si>
  <si>
    <t xml:space="preserve">КИП «Мастер» </t>
  </si>
  <si>
    <t>3-5 (94,4)</t>
  </si>
  <si>
    <t>5 (97,1)</t>
  </si>
  <si>
    <t>25-26 (34)</t>
  </si>
  <si>
    <t>6 (79)</t>
  </si>
  <si>
    <t>brownfield</t>
  </si>
  <si>
    <t>Частная</t>
  </si>
  <si>
    <t>- / 1590,1</t>
  </si>
  <si>
    <t>ОЭЗ «Тольятти»</t>
  </si>
  <si>
    <t>3-5 (94,2)</t>
  </si>
  <si>
    <t>13-14 (42,2)</t>
  </si>
  <si>
    <t>15 (66)</t>
  </si>
  <si>
    <t>Самарская область</t>
  </si>
  <si>
    <t>618,2 / 64,4</t>
  </si>
  <si>
    <t>ОЭЗ «Кулибин»</t>
  </si>
  <si>
    <t>3-5 (94,1)</t>
  </si>
  <si>
    <t>32-35 (29,3)</t>
  </si>
  <si>
    <t>10 (75,2)</t>
  </si>
  <si>
    <t>Нижегородская область</t>
  </si>
  <si>
    <t xml:space="preserve"> - / 842,4</t>
  </si>
  <si>
    <t>ДИП «Мастер»</t>
  </si>
  <si>
    <t>6 (86,1)</t>
  </si>
  <si>
    <t>6-7 (88,6)</t>
  </si>
  <si>
    <t>13-14 (41,2)</t>
  </si>
  <si>
    <t>11-13 (70,3)</t>
  </si>
  <si>
    <t>Ульяновская область</t>
  </si>
  <si>
    <t>- / 153,9</t>
  </si>
  <si>
    <t>СКИП «Мастер»</t>
  </si>
  <si>
    <t>7 (81)</t>
  </si>
  <si>
    <t>8 (85,7)</t>
  </si>
  <si>
    <t>28-31 (31,4)</t>
  </si>
  <si>
    <t>11-13 (69,7)</t>
  </si>
  <si>
    <t>Ставропольский край</t>
  </si>
  <si>
    <t>- / 280</t>
  </si>
  <si>
    <t>Есипово</t>
  </si>
  <si>
    <t>8 (78,9)</t>
  </si>
  <si>
    <t>46-47 (4,7)</t>
  </si>
  <si>
    <t>7-9 (76,7)</t>
  </si>
  <si>
    <t>Московская область</t>
  </si>
  <si>
    <t>greenfield</t>
  </si>
  <si>
    <t>284 / -</t>
  </si>
  <si>
    <t>ОЭЗ «Моглино»</t>
  </si>
  <si>
    <t>9 (73,2)</t>
  </si>
  <si>
    <t>14 (60)</t>
  </si>
  <si>
    <t>21-22 (56,6)</t>
  </si>
  <si>
    <t>Псковская область</t>
  </si>
  <si>
    <t>298 / -</t>
  </si>
  <si>
    <t>ОЭЗ «Липецк»</t>
  </si>
  <si>
    <t>10 (71,2)</t>
  </si>
  <si>
    <t>9 (74,3)</t>
  </si>
  <si>
    <t>39-40 (15,1)</t>
  </si>
  <si>
    <t>4-5 (80,3)</t>
  </si>
  <si>
    <t>Липецкая область</t>
  </si>
  <si>
    <t>2422 / -</t>
  </si>
  <si>
    <t>ОЭЗ «Алабуга»</t>
  </si>
  <si>
    <t>11 (66)</t>
  </si>
  <si>
    <t>10 (68,6)</t>
  </si>
  <si>
    <t>38 (17,1)</t>
  </si>
  <si>
    <t>7-9 (77,4)</t>
  </si>
  <si>
    <t xml:space="preserve"> 4154 / -</t>
  </si>
  <si>
    <t>ОЭЗ «Титановая долина»</t>
  </si>
  <si>
    <t>12 (63,7)</t>
  </si>
  <si>
    <t>18 (48,6)</t>
  </si>
  <si>
    <t>2 (67,1)</t>
  </si>
  <si>
    <t>4-5 (80,2)</t>
  </si>
  <si>
    <t>Свердловская область</t>
  </si>
  <si>
    <t>539 / 967,2</t>
  </si>
  <si>
    <t>ММК-Индустриальный парк</t>
  </si>
  <si>
    <t>13 (51,9)</t>
  </si>
  <si>
    <t>12-13 (62,9)</t>
  </si>
  <si>
    <t>48 (3,6)</t>
  </si>
  <si>
    <t>18 (61,4)</t>
  </si>
  <si>
    <t>Челябинская область</t>
  </si>
  <si>
    <t>66,5 / 298,2</t>
  </si>
  <si>
    <t>ОЭЗ «Санкт-Петербург»</t>
  </si>
  <si>
    <t>14-15 (49)</t>
  </si>
  <si>
    <t>16-17 (51,4)</t>
  </si>
  <si>
    <t>49 (1,1)</t>
  </si>
  <si>
    <t>2-3 (80,7)</t>
  </si>
  <si>
    <t>Санкт-Петербург</t>
  </si>
  <si>
    <t>337,1 / 49,1</t>
  </si>
  <si>
    <t>ОЭЗ «Томск»</t>
  </si>
  <si>
    <t>14-15 (48,8)</t>
  </si>
  <si>
    <t>11 (65,7)</t>
  </si>
  <si>
    <t>28-31 (30,8)</t>
  </si>
  <si>
    <t>49-50 (26,7)</t>
  </si>
  <si>
    <t>Томская область</t>
  </si>
  <si>
    <t>272 / -</t>
  </si>
  <si>
    <t>ОЭЗ «Дубна»</t>
  </si>
  <si>
    <t>16 (47,6)</t>
  </si>
  <si>
    <t>15 (54,3)</t>
  </si>
  <si>
    <t>41 (12,9)</t>
  </si>
  <si>
    <t>16-17 (62,1)</t>
  </si>
  <si>
    <t>335 / -</t>
  </si>
  <si>
    <t>ОЭЗ «Оренбуржье»</t>
  </si>
  <si>
    <t>17 (45,2)</t>
  </si>
  <si>
    <t>20-22 (42,9)</t>
  </si>
  <si>
    <t>9-12 (43,7)</t>
  </si>
  <si>
    <t>19-20 (59)</t>
  </si>
  <si>
    <t>Оренбургская область</t>
  </si>
  <si>
    <t>1010 / -</t>
  </si>
  <si>
    <t>Перспектива</t>
  </si>
  <si>
    <t>18-19 (43,1)</t>
  </si>
  <si>
    <t>43-44 (8,7)</t>
  </si>
  <si>
    <t>46 (33,3)</t>
  </si>
  <si>
    <t>Воронежская область</t>
  </si>
  <si>
    <t>146,4 / -</t>
  </si>
  <si>
    <t>ОЭЗ «Ступино Квадрат»</t>
  </si>
  <si>
    <t>18-19 (42,5)</t>
  </si>
  <si>
    <t>45 (7,9)</t>
  </si>
  <si>
    <t>613,5 / -</t>
  </si>
  <si>
    <t>Уфимский</t>
  </si>
  <si>
    <t>20-21 (39,8)</t>
  </si>
  <si>
    <t>4 (50,4)</t>
  </si>
  <si>
    <t>35 (39,2)</t>
  </si>
  <si>
    <t>Республика Башкортостан</t>
  </si>
  <si>
    <t>296,5 / 46,5</t>
  </si>
  <si>
    <t>Феникс</t>
  </si>
  <si>
    <t>20-21 (39,5)</t>
  </si>
  <si>
    <t>19 (45,7)</t>
  </si>
  <si>
    <t>6-7 (45,8)</t>
  </si>
  <si>
    <t>43-45 (35,2)</t>
  </si>
  <si>
    <t>Смоленская область</t>
  </si>
  <si>
    <t>83,1 / -</t>
  </si>
  <si>
    <t>ОЭЗ «Лотос»</t>
  </si>
  <si>
    <t>22 (38,7)</t>
  </si>
  <si>
    <t>23-25 (37,1)</t>
  </si>
  <si>
    <t>21-24 (36,1)</t>
  </si>
  <si>
    <t>19-20 (59,5)</t>
  </si>
  <si>
    <t>Астраханская область</t>
  </si>
  <si>
    <t>993,2 / -</t>
  </si>
  <si>
    <t>Богородский</t>
  </si>
  <si>
    <t>23 (37,6)</t>
  </si>
  <si>
    <t>39-40 (14,5)</t>
  </si>
  <si>
    <t>32-34 (39,9)</t>
  </si>
  <si>
    <t>216,6 / -</t>
  </si>
  <si>
    <t>ОЭЗ «Максимиха»</t>
  </si>
  <si>
    <t>24 (34,8)</t>
  </si>
  <si>
    <t>30 (28,6)</t>
  </si>
  <si>
    <t>27 (32,6)</t>
  </si>
  <si>
    <t>11-13 (70,7)</t>
  </si>
  <si>
    <t>2236 / -</t>
  </si>
  <si>
    <t>Курганский</t>
  </si>
  <si>
    <t>25 (29,4)</t>
  </si>
  <si>
    <t>28-31 (31,1)</t>
  </si>
  <si>
    <t>36-40 (37,3)</t>
  </si>
  <si>
    <t>Курганская область</t>
  </si>
  <si>
    <t xml:space="preserve"> - / 57,5</t>
  </si>
  <si>
    <t>Кубань</t>
  </si>
  <si>
    <t>26-28 (25,2)</t>
  </si>
  <si>
    <t>28-31 (30,5)</t>
  </si>
  <si>
    <t>49-50 (26,3)</t>
  </si>
  <si>
    <t>Краснодарский край</t>
  </si>
  <si>
    <t>61,9 / -</t>
  </si>
  <si>
    <t>Храброво</t>
  </si>
  <si>
    <t>26-28 (24,5)</t>
  </si>
  <si>
    <t>26-29 (31,4)</t>
  </si>
  <si>
    <t>32-35 (30,3)</t>
  </si>
  <si>
    <t>36-40 (37,5)</t>
  </si>
  <si>
    <t>Калининградская область</t>
  </si>
  <si>
    <t>345 / -</t>
  </si>
  <si>
    <t>ОЭЗ «Пермь»</t>
  </si>
  <si>
    <t>26-28 (24,2)</t>
  </si>
  <si>
    <t>32-35 (29,4)</t>
  </si>
  <si>
    <t>36-40 (37,1)</t>
  </si>
  <si>
    <t>Пермский край</t>
  </si>
  <si>
    <t>234,7 / -</t>
  </si>
  <si>
    <t>нет данных</t>
  </si>
  <si>
    <t>ОЭЗ «Новгородская»</t>
  </si>
  <si>
    <t>29-30 (23,3)</t>
  </si>
  <si>
    <t>43-44 (9,7)</t>
  </si>
  <si>
    <t>25-27 (49)</t>
  </si>
  <si>
    <t>Новгородская область</t>
  </si>
  <si>
    <t>306 / 38</t>
  </si>
  <si>
    <t>ЕКАД Южный</t>
  </si>
  <si>
    <t>29-30 (23,1)</t>
  </si>
  <si>
    <t>36-37 (25,3)</t>
  </si>
  <si>
    <t>36-40 (37,2)</t>
  </si>
  <si>
    <t>500 / -</t>
  </si>
  <si>
    <t>Центр агротехнологий</t>
  </si>
  <si>
    <t>31 (19,7)</t>
  </si>
  <si>
    <t>32-33 (20)</t>
  </si>
  <si>
    <t>9-12 (43,5)</t>
  </si>
  <si>
    <t>32-34 (40,5)</t>
  </si>
  <si>
    <t>62,2 / -</t>
  </si>
  <si>
    <t>Кабаново</t>
  </si>
  <si>
    <t>32 (18)</t>
  </si>
  <si>
    <t>31 (25,7)</t>
  </si>
  <si>
    <t>25-26 (33,6)</t>
  </si>
  <si>
    <t>47 (30,1)</t>
  </si>
  <si>
    <t>31,6 / 63, 9</t>
  </si>
  <si>
    <t>Марьино</t>
  </si>
  <si>
    <t>33-36 (16,5)</t>
  </si>
  <si>
    <t>34 (17,1)</t>
  </si>
  <si>
    <t>50 (0)</t>
  </si>
  <si>
    <t>14 (69,4)</t>
  </si>
  <si>
    <t>130 / -</t>
  </si>
  <si>
    <t>Масловский</t>
  </si>
  <si>
    <t>39-42 (8,6)</t>
  </si>
  <si>
    <t>21-24 (36,3)</t>
  </si>
  <si>
    <t>16-17 (62,5)</t>
  </si>
  <si>
    <t>368 / -</t>
  </si>
  <si>
    <t>ОЭЗ «Центр»</t>
  </si>
  <si>
    <t>33-36 (16,4)</t>
  </si>
  <si>
    <t>35 (14,3)</t>
  </si>
  <si>
    <t>17-20 (37,8)</t>
  </si>
  <si>
    <t>25-27 (48,4)</t>
  </si>
  <si>
    <t>220 / -</t>
  </si>
  <si>
    <t>ОЭЗ «Алга»</t>
  </si>
  <si>
    <t>33-36 (16,2)</t>
  </si>
  <si>
    <t>36-38 (11,4)</t>
  </si>
  <si>
    <t>15-16 (39,4)</t>
  </si>
  <si>
    <t>23 (53,1)</t>
  </si>
  <si>
    <t>763 / -</t>
  </si>
  <si>
    <t>Преображенка</t>
  </si>
  <si>
    <t>37 (14,7)</t>
  </si>
  <si>
    <t>17-20 (37,2)</t>
  </si>
  <si>
    <t>21-22 (56,9)</t>
  </si>
  <si>
    <t>167,4 / -</t>
  </si>
  <si>
    <t>Чапаевск</t>
  </si>
  <si>
    <t>38-39 (12,9)</t>
  </si>
  <si>
    <t>17-20 (37,7)</t>
  </si>
  <si>
    <t>24 (51,6)</t>
  </si>
  <si>
    <t>192,6 / -</t>
  </si>
  <si>
    <t xml:space="preserve">Развитие </t>
  </si>
  <si>
    <t>38-39 (12,7)</t>
  </si>
  <si>
    <t>36-37 (24,6)</t>
  </si>
  <si>
    <t>43-45 (34,9)</t>
  </si>
  <si>
    <t>Удмуртская Республика</t>
  </si>
  <si>
    <t xml:space="preserve"> - / 27,8</t>
  </si>
  <si>
    <t>ОЭЗ «Авангард»</t>
  </si>
  <si>
    <t>40-41 (10,5)</t>
  </si>
  <si>
    <t>43-44 (5,7)</t>
  </si>
  <si>
    <t>8 (45,4)</t>
  </si>
  <si>
    <t>28-29 (45,9)</t>
  </si>
  <si>
    <t>Омская область</t>
  </si>
  <si>
    <t>488 / -</t>
  </si>
  <si>
    <t>ОЭЗ «Узловая»</t>
  </si>
  <si>
    <t>40-41 (9,9)</t>
  </si>
  <si>
    <t>6-7 (46,8)</t>
  </si>
  <si>
    <t>30 (43,3)</t>
  </si>
  <si>
    <t>Тульская область</t>
  </si>
  <si>
    <t>490,4 / -</t>
  </si>
  <si>
    <t>ОЭЗ «Орел»</t>
  </si>
  <si>
    <t>42-43 (7,5)</t>
  </si>
  <si>
    <t>17-20 (37,6)</t>
  </si>
  <si>
    <t>36-40 (36,8)</t>
  </si>
  <si>
    <t>Орловская область</t>
  </si>
  <si>
    <t>182,1 / -</t>
  </si>
  <si>
    <t>42-43 (6,6)</t>
  </si>
  <si>
    <t>45-46 (2,9)</t>
  </si>
  <si>
    <t>3 (52,5)</t>
  </si>
  <si>
    <t>41-42 (36,4)</t>
  </si>
  <si>
    <t>Республика Крым</t>
  </si>
  <si>
    <t>122,3 / -</t>
  </si>
  <si>
    <t>Краснодар</t>
  </si>
  <si>
    <t>44-45 (6,4)</t>
  </si>
  <si>
    <t>21-24 (36,5)</t>
  </si>
  <si>
    <t>48 (28,1)</t>
  </si>
  <si>
    <t>236,6 / -</t>
  </si>
  <si>
    <t>Росва</t>
  </si>
  <si>
    <t>44-45 (5,4)</t>
  </si>
  <si>
    <t>47-50 (0)</t>
  </si>
  <si>
    <t>Калужская область</t>
  </si>
  <si>
    <t>748 / -</t>
  </si>
  <si>
    <t>46-47 (5,1)</t>
  </si>
  <si>
    <t>5 (49)</t>
  </si>
  <si>
    <t>31 (41,4)</t>
  </si>
  <si>
    <t>150 / -</t>
  </si>
  <si>
    <t>Ворсино</t>
  </si>
  <si>
    <t>46-47 (4,5)</t>
  </si>
  <si>
    <t>25-27 (48,7)</t>
  </si>
  <si>
    <t>1430,3 / -</t>
  </si>
  <si>
    <t>Промышленно-логистический парк Новосибирской области</t>
  </si>
  <si>
    <t>48 (2,6)</t>
  </si>
  <si>
    <t>46-47 (4,9)</t>
  </si>
  <si>
    <t>32-34 (40,7)</t>
  </si>
  <si>
    <t>Новосибирская область</t>
  </si>
  <si>
    <t>1059 / -</t>
  </si>
  <si>
    <t>ОЭЗ «Кашира»</t>
  </si>
  <si>
    <t>49-50 (0,5)</t>
  </si>
  <si>
    <t>15-16 (38,5)</t>
  </si>
  <si>
    <t>41-42 (36,3)</t>
  </si>
  <si>
    <t>ОЭЗ «Стабна»</t>
  </si>
  <si>
    <t>49-50 (0)</t>
  </si>
  <si>
    <t>32-35 (29,9)</t>
  </si>
  <si>
    <t>43-45 (34,6)</t>
  </si>
  <si>
    <t>348 / -</t>
  </si>
  <si>
    <t/>
  </si>
  <si>
    <t>Источник: АЦ «Эксперт» по данным анкет и открытых источников</t>
  </si>
  <si>
    <t xml:space="preserve">Топ-15 управляющих компаний по вкладу в экономику страны </t>
  </si>
  <si>
    <t>Управляющая компания</t>
  </si>
  <si>
    <t>Место (балл нормированный) по показателям субрейтинга</t>
  </si>
  <si>
    <t>Число рабочих мест, созданных  резидентами</t>
  </si>
  <si>
    <t xml:space="preserve">Средний объем выручки резидентов за 2023-2025 гг. </t>
  </si>
  <si>
    <t>Средний объем инвестиций резидентов за 2023-2025 гг.</t>
  </si>
  <si>
    <t>АО «ОЭЗ «Технополис Москва»</t>
  </si>
  <si>
    <t>АО «КИП «Мастер»</t>
  </si>
  <si>
    <t>2 (89,6)</t>
  </si>
  <si>
    <t>2 (82)</t>
  </si>
  <si>
    <t>2 (98)</t>
  </si>
  <si>
    <t>11-13 (3,6)</t>
  </si>
  <si>
    <t>АО «Химград»</t>
  </si>
  <si>
    <t>3 (51,9)</t>
  </si>
  <si>
    <t>3 (65,1)</t>
  </si>
  <si>
    <t>3 (53,7)</t>
  </si>
  <si>
    <t>АО «ОЭЗ «Санкт-Петербург»</t>
  </si>
  <si>
    <t>4 (42,4)</t>
  </si>
  <si>
    <t>4 (48,9)</t>
  </si>
  <si>
    <t>4 (51,5)</t>
  </si>
  <si>
    <t>2 (68,3)</t>
  </si>
  <si>
    <t>АО «ОЭЗ ППТ «Тольятти»</t>
  </si>
  <si>
    <t>5 (21,2)</t>
  </si>
  <si>
    <t>6 (33,8)</t>
  </si>
  <si>
    <t>5 (19,3)</t>
  </si>
  <si>
    <t>3 (37,9)</t>
  </si>
  <si>
    <t>АО «ОЭЗ «Титановая долина»</t>
  </si>
  <si>
    <t>6 (17,4)</t>
  </si>
  <si>
    <t>5 (35,2)</t>
  </si>
  <si>
    <t>6-7 (12,1)</t>
  </si>
  <si>
    <t>4 (29,7)</t>
  </si>
  <si>
    <t>ООО «Промышленный округ Ступино Квадрат»</t>
  </si>
  <si>
    <t>7 (8,2)</t>
  </si>
  <si>
    <t>7 (11,4)</t>
  </si>
  <si>
    <t>6-7 (12,9)</t>
  </si>
  <si>
    <t>7-9 (13,1)</t>
  </si>
  <si>
    <t>АО «Корпорация развития Нижегородской области»</t>
  </si>
  <si>
    <t>8 (5)</t>
  </si>
  <si>
    <t>10 (4,3)</t>
  </si>
  <si>
    <t>9-12 (2,3)</t>
  </si>
  <si>
    <t>5 (23,5)</t>
  </si>
  <si>
    <t>ООО «ММК-Индустриальный парк»</t>
  </si>
  <si>
    <t>9-10 (3,8)</t>
  </si>
  <si>
    <t>8-9 (4,7)</t>
  </si>
  <si>
    <t>8 (5,3)</t>
  </si>
  <si>
    <t>7-9 (12,4)</t>
  </si>
  <si>
    <t>ООО «Агропарк - Инфраструктура»</t>
  </si>
  <si>
    <t>9-10 (3,2)</t>
  </si>
  <si>
    <t>15 (0)</t>
  </si>
  <si>
    <t>13-15 (0)</t>
  </si>
  <si>
    <t>7-9 (12,7)</t>
  </si>
  <si>
    <t>АО «ОЭЗ ППТ «Оренбуржье»</t>
  </si>
  <si>
    <t>11 (2,2)</t>
  </si>
  <si>
    <t>11-12 (1,8)</t>
  </si>
  <si>
    <t>13-15 (0,1)</t>
  </si>
  <si>
    <t>6 (17,2)</t>
  </si>
  <si>
    <t>ООО «Капитал-Энерго»</t>
  </si>
  <si>
    <t>12-15 (0,9)</t>
  </si>
  <si>
    <t>13-14 (1)</t>
  </si>
  <si>
    <t>9-12 (3,2)</t>
  </si>
  <si>
    <t>10 (6,5)</t>
  </si>
  <si>
    <t>АО «Промышленные Парки»</t>
  </si>
  <si>
    <t>Чапаевск и Преображенка</t>
  </si>
  <si>
    <t>12-15 (0,5)</t>
  </si>
  <si>
    <t>11-12 (2,5)</t>
  </si>
  <si>
    <t>9-12 (3)</t>
  </si>
  <si>
    <t>11-13 (3,3)</t>
  </si>
  <si>
    <t>ООО «СКИП «Мастер»</t>
  </si>
  <si>
    <t>8-9 (5,6)</t>
  </si>
  <si>
    <t>9-12 (2,7)</t>
  </si>
  <si>
    <t>14-15 (0)</t>
  </si>
  <si>
    <t>ООО «ДИП «Мастер»</t>
  </si>
  <si>
    <t>12-15 (0)</t>
  </si>
  <si>
    <t>13-14 (1,4)</t>
  </si>
  <si>
    <t>13-15 (0,8)</t>
  </si>
  <si>
    <t>Источник: АЦ «Эксперт» по данным анкет и Росстата</t>
  </si>
  <si>
    <t>Топ-15 управляющих компаний по вкладу в экономику регионов присутствия</t>
  </si>
  <si>
    <t>Отношение числа рабочих мест, созданных на территории площадки, к среднегодовой численности занятых в экономике региона за 2025 г.</t>
  </si>
  <si>
    <t>Отношение выручки резидентов к объему отгруженной обрабатывающими производствами продукции, среднее за 2023-2025 гг.</t>
  </si>
  <si>
    <t>Отношение инвестиций резидентов к инвестициям региона в основной капитал (без учета жилищного строительства), среднее за 2023-2025 гг.</t>
  </si>
  <si>
    <t>12-13 (2,6)</t>
  </si>
  <si>
    <t>3 (62,4)</t>
  </si>
  <si>
    <t>3 (58,6)</t>
  </si>
  <si>
    <t>3-4 (67,9)</t>
  </si>
  <si>
    <t>6 (41,2)</t>
  </si>
  <si>
    <t>4 (54)</t>
  </si>
  <si>
    <t>3 (78,1)</t>
  </si>
  <si>
    <t>3-4 (67,7)</t>
  </si>
  <si>
    <t>2 (92,9)</t>
  </si>
  <si>
    <t>2 (78,8)</t>
  </si>
  <si>
    <t>12-13 (2,1)</t>
  </si>
  <si>
    <t>5 (55,3)</t>
  </si>
  <si>
    <t>4 (49,6)</t>
  </si>
  <si>
    <t>7 (18,6)</t>
  </si>
  <si>
    <t>4 (68,9)</t>
  </si>
  <si>
    <t>6 (51,3)</t>
  </si>
  <si>
    <t>5 (46,7)</t>
  </si>
  <si>
    <t>5 (48,5)</t>
  </si>
  <si>
    <t>6-7 (37,7)</t>
  </si>
  <si>
    <t>7 (41,6)</t>
  </si>
  <si>
    <t>9 (12,8)</t>
  </si>
  <si>
    <t>13-14 (1,9)</t>
  </si>
  <si>
    <t>2 (89,7)</t>
  </si>
  <si>
    <t>8 (30,3)</t>
  </si>
  <si>
    <t>10-11 (10,3)</t>
  </si>
  <si>
    <t>12 (4,6)</t>
  </si>
  <si>
    <t>5 (63,5)</t>
  </si>
  <si>
    <t>9 (21,4)</t>
  </si>
  <si>
    <t>10-11 (9,6)</t>
  </si>
  <si>
    <t>10 (10,1)</t>
  </si>
  <si>
    <t>6-7 (38,5)</t>
  </si>
  <si>
    <t>10 (13,3)</t>
  </si>
  <si>
    <t>8 (14,7)</t>
  </si>
  <si>
    <t>6 (29,7)</t>
  </si>
  <si>
    <t>11 (10,6)</t>
  </si>
  <si>
    <t>7 (19,4)</t>
  </si>
  <si>
    <t>8-9 (12)</t>
  </si>
  <si>
    <t>14-15 (1)</t>
  </si>
  <si>
    <t>12 (9,4)</t>
  </si>
  <si>
    <t>12-13 (7,9)</t>
  </si>
  <si>
    <t>8-9 (11,1)</t>
  </si>
  <si>
    <t>8-9 (11,2)</t>
  </si>
  <si>
    <t>13 (7)</t>
  </si>
  <si>
    <t>12-13 (7,1)</t>
  </si>
  <si>
    <t>11 (8,6)</t>
  </si>
  <si>
    <t>10 (8,4)</t>
  </si>
  <si>
    <t>14-15 (0,1)</t>
  </si>
  <si>
    <t>14-15 (0,8)</t>
  </si>
  <si>
    <t>13-14 (1,1)</t>
  </si>
  <si>
    <t>11 (5)</t>
  </si>
  <si>
    <t>8-9 (10,3)</t>
  </si>
  <si>
    <t xml:space="preserve">Источник: АЦ «Эксперт» по данным анкет </t>
  </si>
  <si>
    <t>Топ-15 экономически эффективных управляющих компаний</t>
  </si>
  <si>
    <t>Год создания индустриальной площадки</t>
  </si>
  <si>
    <t>Прирост выручки УК в 2024-2025 гг., % </t>
  </si>
  <si>
    <t>Рентабельность УК за 2025 г., % </t>
  </si>
  <si>
    <t>Источник: АЦ «Эксперт» по данным анкет и СПАРК-Интерфакс</t>
  </si>
  <si>
    <t>Уровень заполненности, %</t>
  </si>
  <si>
    <t>Феодосия</t>
  </si>
  <si>
    <t>К-Агро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</si>
</sst>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vertical="top" wrapText="1"/>
    </xf>
    <xf numFmtId="164" fontId="0" fillId="0" borderId="1" xfId="0" applyNumberFormat="1" applyBorder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0;&#1062;/_&#1056;&#1077;&#1081;&#1090;&#1080;&#1085;&#1075;%20&#1054;&#1069;&#1047;%20&#1080;%20&#1048;&#1055;/2026/(&#1088;&#1077;&#1076;.)%20&#1041;&#1044;%20&#1054;&#1069;&#1047;%20&#1080;%20&#1048;&#1055;_07.05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Исх.данные (ПРАВИТЬ ЗДЕСЬ)"/>
      <sheetName val="Лист1"/>
      <sheetName val="МИНМАКС"/>
      <sheetName val="Данные осн"/>
      <sheetName val="Баллы (осн рейтинг)"/>
      <sheetName val="Рейтинг (осн)"/>
      <sheetName val="ИТОГ осн"/>
      <sheetName val="Данные Масштаб в целом"/>
      <sheetName val="Баллы (Масштаб в целом)"/>
      <sheetName val="ИТОГ Масштаб Целый"/>
      <sheetName val="Данные Масштаб Регион"/>
      <sheetName val="для расчета суб по региону"/>
      <sheetName val="Баллы (Масштаб Регион)"/>
      <sheetName val="ИТОГ Масштаб Регион"/>
      <sheetName val="Данные УК"/>
      <sheetName val="Баллы (УК) (старое)"/>
      <sheetName val="Баллы УК = веса"/>
      <sheetName val="Баллы (УК)"/>
      <sheetName val="ИТОГ УК"/>
      <sheetName val="инв в ок"/>
      <sheetName val=" структ инв 2024"/>
      <sheetName val="структ инв 2023"/>
      <sheetName val="структ инв 2022"/>
      <sheetName val="занятые 2024"/>
      <sheetName val="отгрузка 202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>
        <row r="5">
          <cell r="B5" t="str">
            <v>АО «ОЭЗ ППТ «Оренбуржье»</v>
          </cell>
          <cell r="C5" t="str">
            <v>ОЭЗ «Оренбуржье»</v>
          </cell>
          <cell r="D5">
            <v>2021</v>
          </cell>
          <cell r="I5">
            <v>100</v>
          </cell>
          <cell r="J5">
            <v>100</v>
          </cell>
          <cell r="K5">
            <v>100</v>
          </cell>
          <cell r="O5" t="str">
            <v>1-3</v>
          </cell>
          <cell r="P5" t="str">
            <v>1-4</v>
          </cell>
          <cell r="Q5" t="str">
            <v>1-5</v>
          </cell>
        </row>
        <row r="6">
          <cell r="B6" t="str">
            <v>ООО «Агропарк - Инфраструктура»</v>
          </cell>
          <cell r="C6" t="str">
            <v>ОЭЗ «Максимиха»</v>
          </cell>
          <cell r="D6">
            <v>2020</v>
          </cell>
          <cell r="I6">
            <v>100</v>
          </cell>
          <cell r="J6">
            <v>100</v>
          </cell>
          <cell r="K6">
            <v>100</v>
          </cell>
          <cell r="O6" t="str">
            <v>1-3</v>
          </cell>
          <cell r="P6" t="str">
            <v>1-4</v>
          </cell>
          <cell r="Q6" t="str">
            <v>1-5</v>
          </cell>
        </row>
        <row r="7">
          <cell r="B7" t="str">
            <v>АО «Промышленные Парки»</v>
          </cell>
          <cell r="C7" t="str">
            <v>Чапаевск и Преображенка</v>
          </cell>
          <cell r="D7">
            <v>2013</v>
          </cell>
          <cell r="I7">
            <v>100</v>
          </cell>
          <cell r="J7">
            <v>100</v>
          </cell>
          <cell r="K7">
            <v>100</v>
          </cell>
          <cell r="O7" t="str">
            <v>1-3</v>
          </cell>
          <cell r="P7" t="str">
            <v>1-4</v>
          </cell>
          <cell r="Q7" t="str">
            <v>1-5</v>
          </cell>
        </row>
        <row r="8">
          <cell r="B8" t="str">
            <v>АО «Химград»</v>
          </cell>
          <cell r="C8" t="str">
            <v>Технополис «Химград»</v>
          </cell>
          <cell r="D8">
            <v>2006</v>
          </cell>
          <cell r="I8">
            <v>80</v>
          </cell>
          <cell r="J8">
            <v>66.666666666666657</v>
          </cell>
          <cell r="K8">
            <v>100</v>
          </cell>
          <cell r="O8" t="str">
            <v>4-5</v>
          </cell>
          <cell r="P8" t="str">
            <v>5-9</v>
          </cell>
          <cell r="Q8" t="str">
            <v>1-5</v>
          </cell>
        </row>
        <row r="9">
          <cell r="B9" t="str">
            <v>АО «ОЭЗ «Технополис Москва»</v>
          </cell>
          <cell r="C9" t="str">
            <v>ОЭЗ «Технополис Москва»</v>
          </cell>
          <cell r="D9">
            <v>2006</v>
          </cell>
          <cell r="I9">
            <v>80</v>
          </cell>
          <cell r="J9">
            <v>100</v>
          </cell>
          <cell r="K9">
            <v>66.666666666666657</v>
          </cell>
          <cell r="O9" t="str">
            <v>4-5</v>
          </cell>
          <cell r="P9" t="str">
            <v>1-4</v>
          </cell>
          <cell r="Q9" t="str">
            <v>6-9</v>
          </cell>
        </row>
        <row r="10">
          <cell r="B10" t="str">
            <v>ООО «Промышленный округ Ступино Квадрат»</v>
          </cell>
          <cell r="C10" t="str">
            <v>ОЭЗ «Ступино Квадрат»</v>
          </cell>
          <cell r="D10">
            <v>2015</v>
          </cell>
          <cell r="I10">
            <v>60</v>
          </cell>
          <cell r="J10">
            <v>33.333333333333329</v>
          </cell>
          <cell r="K10">
            <v>100</v>
          </cell>
          <cell r="O10" t="str">
            <v>6-8</v>
          </cell>
          <cell r="P10" t="str">
            <v>10-13</v>
          </cell>
          <cell r="Q10" t="str">
            <v>1-5</v>
          </cell>
        </row>
        <row r="11">
          <cell r="B11" t="str">
            <v>АО «КИП «Мастер»</v>
          </cell>
          <cell r="C11" t="str">
            <v xml:space="preserve">КИП «Мастер» </v>
          </cell>
          <cell r="D11">
            <v>2004</v>
          </cell>
          <cell r="I11">
            <v>60</v>
          </cell>
          <cell r="J11">
            <v>66.666666666666657</v>
          </cell>
          <cell r="K11">
            <v>66.666666666666657</v>
          </cell>
          <cell r="O11" t="str">
            <v>6-8</v>
          </cell>
          <cell r="P11" t="str">
            <v>5-9</v>
          </cell>
          <cell r="Q11" t="str">
            <v>6-9</v>
          </cell>
        </row>
        <row r="12">
          <cell r="B12" t="str">
            <v>АО «ОЭЗ «Титановая долина»</v>
          </cell>
          <cell r="C12" t="str">
            <v>ОЭЗ «Титановая долина»</v>
          </cell>
          <cell r="D12">
            <v>2010</v>
          </cell>
          <cell r="I12">
            <v>60</v>
          </cell>
          <cell r="J12">
            <v>66.666666666666657</v>
          </cell>
          <cell r="K12">
            <v>66.666666666666657</v>
          </cell>
          <cell r="O12" t="str">
            <v>6-8</v>
          </cell>
          <cell r="P12" t="str">
            <v>5-9</v>
          </cell>
          <cell r="Q12" t="str">
            <v>6-9</v>
          </cell>
        </row>
        <row r="13">
          <cell r="B13" t="str">
            <v>АО «Корпорация развития Нижегородской области»</v>
          </cell>
          <cell r="C13" t="str">
            <v>ОЭЗ «Кулибин»</v>
          </cell>
          <cell r="D13">
            <v>2020</v>
          </cell>
          <cell r="I13">
            <v>40</v>
          </cell>
          <cell r="J13">
            <v>66.666666666666657</v>
          </cell>
          <cell r="K13">
            <v>33.333333333333329</v>
          </cell>
          <cell r="O13" t="str">
            <v>9-10</v>
          </cell>
          <cell r="P13" t="str">
            <v>5-9</v>
          </cell>
          <cell r="Q13" t="str">
            <v>10-13</v>
          </cell>
        </row>
        <row r="14">
          <cell r="B14" t="str">
            <v>АО «ОЭЗ «Санкт-Петербург»</v>
          </cell>
          <cell r="C14" t="str">
            <v>ОЭЗ «Санкт-Петербург»</v>
          </cell>
          <cell r="D14">
            <v>2006</v>
          </cell>
          <cell r="I14">
            <v>40</v>
          </cell>
          <cell r="J14">
            <v>66.666666666666657</v>
          </cell>
          <cell r="K14">
            <v>33.333333333333329</v>
          </cell>
          <cell r="O14" t="str">
            <v>9-10</v>
          </cell>
          <cell r="P14" t="str">
            <v>5-9</v>
          </cell>
          <cell r="Q14" t="str">
            <v>10-13</v>
          </cell>
        </row>
        <row r="15">
          <cell r="B15" t="str">
            <v>ООО «ДИП «Мастер»</v>
          </cell>
          <cell r="C15" t="str">
            <v>ДИП «Мастер»</v>
          </cell>
          <cell r="D15">
            <v>2018</v>
          </cell>
          <cell r="I15">
            <v>20</v>
          </cell>
          <cell r="J15">
            <v>0</v>
          </cell>
          <cell r="K15">
            <v>66.666666666666657</v>
          </cell>
          <cell r="O15" t="str">
            <v>11-12</v>
          </cell>
          <cell r="P15" t="str">
            <v>14-15</v>
          </cell>
          <cell r="Q15" t="str">
            <v>6-9</v>
          </cell>
        </row>
        <row r="16">
          <cell r="B16" t="str">
            <v>ООО «ММК-Индустриальный парк»</v>
          </cell>
          <cell r="C16" t="str">
            <v>ММК-Индустриальный парк</v>
          </cell>
          <cell r="D16">
            <v>2016</v>
          </cell>
          <cell r="I16">
            <v>20</v>
          </cell>
          <cell r="J16">
            <v>33.333333333333329</v>
          </cell>
          <cell r="K16">
            <v>33.333333333333329</v>
          </cell>
          <cell r="O16" t="str">
            <v>11-12</v>
          </cell>
          <cell r="P16" t="str">
            <v>10-13</v>
          </cell>
          <cell r="Q16" t="str">
            <v>10-13</v>
          </cell>
        </row>
        <row r="17">
          <cell r="B17" t="str">
            <v>ООО «СКИП «Мастер»</v>
          </cell>
          <cell r="C17" t="str">
            <v>СКИП «Мастер»</v>
          </cell>
          <cell r="D17">
            <v>2016</v>
          </cell>
          <cell r="I17">
            <v>0</v>
          </cell>
          <cell r="J17">
            <v>0</v>
          </cell>
          <cell r="K17">
            <v>33.333333333333329</v>
          </cell>
          <cell r="O17" t="str">
            <v>13-15</v>
          </cell>
          <cell r="P17" t="str">
            <v>14-15</v>
          </cell>
          <cell r="Q17" t="str">
            <v>10-13</v>
          </cell>
        </row>
        <row r="18">
          <cell r="B18" t="str">
            <v>АО «ОЭЗ ППТ «Липецк»</v>
          </cell>
          <cell r="C18" t="str">
            <v>ОЭЗ «Липецк»</v>
          </cell>
          <cell r="D18">
            <v>2005</v>
          </cell>
          <cell r="I18">
            <v>0</v>
          </cell>
          <cell r="J18">
            <v>33.333333333333329</v>
          </cell>
          <cell r="K18">
            <v>0</v>
          </cell>
          <cell r="O18" t="str">
            <v>13-15</v>
          </cell>
          <cell r="P18" t="str">
            <v>10-13</v>
          </cell>
          <cell r="Q18" t="str">
            <v>14-15</v>
          </cell>
        </row>
        <row r="19">
          <cell r="B19" t="str">
            <v>АО «ОЭЗ ППТ «Тольятти»</v>
          </cell>
          <cell r="C19" t="str">
            <v>ОЭЗ «Тольятти»</v>
          </cell>
          <cell r="D19">
            <v>2010</v>
          </cell>
          <cell r="I19">
            <v>0</v>
          </cell>
          <cell r="J19">
            <v>33.333333333333329</v>
          </cell>
          <cell r="K19">
            <v>0</v>
          </cell>
          <cell r="O19" t="str">
            <v>13-15</v>
          </cell>
          <cell r="P19" t="str">
            <v>10-13</v>
          </cell>
          <cell r="Q19" t="str">
            <v>14-15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"/>
  <sheetViews>
    <sheetView tabSelected="1" workbookViewId="0">
      <selection activeCell="A50" sqref="A50"/>
    </sheetView>
  </sheetViews>
  <sheetFormatPr defaultRowHeight="15" x14ac:dyDescent="0.25"/>
  <cols>
    <col min="1" max="1" width="59.7109375" customWidth="1"/>
    <col min="2" max="2" width="17.5703125" customWidth="1"/>
    <col min="3" max="4" width="16.140625" customWidth="1"/>
    <col min="5" max="5" width="13.28515625" customWidth="1"/>
    <col min="6" max="6" width="25.7109375" customWidth="1"/>
    <col min="7" max="7" width="16" customWidth="1"/>
    <col min="8" max="8" width="13.140625" customWidth="1"/>
    <col min="9" max="9" width="20" customWidth="1"/>
    <col min="10" max="10" width="25.7109375" customWidth="1"/>
    <col min="11" max="11" width="15.7109375" customWidth="1"/>
  </cols>
  <sheetData>
    <row r="1" spans="1:11" x14ac:dyDescent="0.25">
      <c r="A1" s="3" t="s">
        <v>0</v>
      </c>
    </row>
    <row r="3" spans="1:11" ht="17.25" customHeight="1" x14ac:dyDescent="0.25">
      <c r="A3" s="11" t="s">
        <v>1</v>
      </c>
      <c r="B3" s="11" t="s">
        <v>2</v>
      </c>
      <c r="C3" s="13" t="s">
        <v>3</v>
      </c>
      <c r="D3" s="14"/>
      <c r="E3" s="15"/>
      <c r="F3" s="11" t="s">
        <v>4</v>
      </c>
      <c r="G3" s="11" t="s">
        <v>5</v>
      </c>
      <c r="H3" s="11" t="s">
        <v>6</v>
      </c>
      <c r="I3" s="11" t="s">
        <v>7</v>
      </c>
      <c r="J3" s="11" t="s">
        <v>8</v>
      </c>
      <c r="K3" s="11" t="s">
        <v>454</v>
      </c>
    </row>
    <row r="4" spans="1:11" ht="45" x14ac:dyDescent="0.25">
      <c r="A4" s="12"/>
      <c r="B4" s="12"/>
      <c r="C4" s="2" t="s">
        <v>9</v>
      </c>
      <c r="D4" s="2" t="s">
        <v>10</v>
      </c>
      <c r="E4" s="2" t="s">
        <v>11</v>
      </c>
      <c r="F4" s="12"/>
      <c r="G4" s="12"/>
      <c r="H4" s="12"/>
      <c r="I4" s="12"/>
      <c r="J4" s="12"/>
      <c r="K4" s="12"/>
    </row>
    <row r="5" spans="1:1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8">
        <v>2006</v>
      </c>
      <c r="I5" s="1" t="s">
        <v>19</v>
      </c>
      <c r="J5" s="1" t="s">
        <v>20</v>
      </c>
      <c r="K5" s="10">
        <v>98</v>
      </c>
    </row>
    <row r="6" spans="1:11" x14ac:dyDescent="0.25">
      <c r="A6" s="1" t="s">
        <v>21</v>
      </c>
      <c r="B6" s="1" t="s">
        <v>22</v>
      </c>
      <c r="C6" s="1" t="s">
        <v>14</v>
      </c>
      <c r="D6" s="1" t="s">
        <v>23</v>
      </c>
      <c r="E6" s="1" t="s">
        <v>13</v>
      </c>
      <c r="F6" s="1" t="s">
        <v>24</v>
      </c>
      <c r="G6" s="1" t="s">
        <v>18</v>
      </c>
      <c r="H6" s="8">
        <v>2006</v>
      </c>
      <c r="I6" s="1" t="s">
        <v>25</v>
      </c>
      <c r="J6" s="1" t="s">
        <v>26</v>
      </c>
      <c r="K6" s="10">
        <v>97</v>
      </c>
    </row>
    <row r="7" spans="1:11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17</v>
      </c>
      <c r="G7" s="1" t="s">
        <v>32</v>
      </c>
      <c r="H7" s="8">
        <v>2004</v>
      </c>
      <c r="I7" s="1" t="s">
        <v>33</v>
      </c>
      <c r="J7" s="1" t="s">
        <v>34</v>
      </c>
      <c r="K7" s="10">
        <v>90</v>
      </c>
    </row>
    <row r="8" spans="1:11" x14ac:dyDescent="0.25">
      <c r="A8" s="1" t="s">
        <v>35</v>
      </c>
      <c r="B8" s="1" t="s">
        <v>36</v>
      </c>
      <c r="C8" s="1" t="s">
        <v>14</v>
      </c>
      <c r="D8" s="1" t="s">
        <v>37</v>
      </c>
      <c r="E8" s="1" t="s">
        <v>38</v>
      </c>
      <c r="F8" s="1" t="s">
        <v>39</v>
      </c>
      <c r="G8" s="1" t="s">
        <v>18</v>
      </c>
      <c r="H8" s="8">
        <v>2010</v>
      </c>
      <c r="I8" s="1" t="s">
        <v>19</v>
      </c>
      <c r="J8" s="1" t="s">
        <v>40</v>
      </c>
      <c r="K8" s="10">
        <v>61.8</v>
      </c>
    </row>
    <row r="9" spans="1:11" x14ac:dyDescent="0.25">
      <c r="A9" s="1" t="s">
        <v>41</v>
      </c>
      <c r="B9" s="1" t="s">
        <v>42</v>
      </c>
      <c r="C9" s="1" t="s">
        <v>14</v>
      </c>
      <c r="D9" s="1" t="s">
        <v>43</v>
      </c>
      <c r="E9" s="1" t="s">
        <v>44</v>
      </c>
      <c r="F9" s="1" t="s">
        <v>45</v>
      </c>
      <c r="G9" s="1" t="s">
        <v>32</v>
      </c>
      <c r="H9" s="8">
        <v>2020</v>
      </c>
      <c r="I9" s="1" t="s">
        <v>19</v>
      </c>
      <c r="J9" s="1" t="s">
        <v>46</v>
      </c>
      <c r="K9" s="10">
        <v>67</v>
      </c>
    </row>
    <row r="10" spans="1:11" x14ac:dyDescent="0.25">
      <c r="A10" s="1" t="s">
        <v>47</v>
      </c>
      <c r="B10" s="1" t="s">
        <v>48</v>
      </c>
      <c r="C10" s="1" t="s">
        <v>49</v>
      </c>
      <c r="D10" s="1" t="s">
        <v>50</v>
      </c>
      <c r="E10" s="1" t="s">
        <v>51</v>
      </c>
      <c r="F10" s="1" t="s">
        <v>52</v>
      </c>
      <c r="G10" s="1" t="s">
        <v>32</v>
      </c>
      <c r="H10" s="8">
        <v>2018</v>
      </c>
      <c r="I10" s="1" t="s">
        <v>33</v>
      </c>
      <c r="J10" s="1" t="s">
        <v>53</v>
      </c>
      <c r="K10" s="10">
        <v>90</v>
      </c>
    </row>
    <row r="11" spans="1:11" x14ac:dyDescent="0.25">
      <c r="A11" s="1" t="s">
        <v>54</v>
      </c>
      <c r="B11" s="1" t="s">
        <v>55</v>
      </c>
      <c r="C11" s="1" t="s">
        <v>56</v>
      </c>
      <c r="D11" s="1" t="s">
        <v>57</v>
      </c>
      <c r="E11" s="1" t="s">
        <v>58</v>
      </c>
      <c r="F11" s="1" t="s">
        <v>59</v>
      </c>
      <c r="G11" s="1" t="s">
        <v>32</v>
      </c>
      <c r="H11" s="8">
        <v>2016</v>
      </c>
      <c r="I11" s="1" t="s">
        <v>33</v>
      </c>
      <c r="J11" s="1" t="s">
        <v>60</v>
      </c>
      <c r="K11" s="10">
        <v>90</v>
      </c>
    </row>
    <row r="12" spans="1:11" x14ac:dyDescent="0.25">
      <c r="A12" s="1" t="s">
        <v>61</v>
      </c>
      <c r="B12" s="1" t="s">
        <v>62</v>
      </c>
      <c r="C12" s="1" t="s">
        <v>49</v>
      </c>
      <c r="D12" s="1" t="s">
        <v>63</v>
      </c>
      <c r="E12" s="1" t="s">
        <v>64</v>
      </c>
      <c r="F12" s="1" t="s">
        <v>65</v>
      </c>
      <c r="G12" s="1" t="s">
        <v>66</v>
      </c>
      <c r="H12" s="8">
        <v>2015</v>
      </c>
      <c r="I12" s="1" t="s">
        <v>25</v>
      </c>
      <c r="J12" s="1" t="s">
        <v>67</v>
      </c>
      <c r="K12" s="10">
        <v>94</v>
      </c>
    </row>
    <row r="13" spans="1:11" x14ac:dyDescent="0.25">
      <c r="A13" s="1" t="s">
        <v>68</v>
      </c>
      <c r="B13" s="1" t="s">
        <v>69</v>
      </c>
      <c r="C13" s="1" t="s">
        <v>70</v>
      </c>
      <c r="D13" s="1" t="s">
        <v>13</v>
      </c>
      <c r="E13" s="1" t="s">
        <v>71</v>
      </c>
      <c r="F13" s="1" t="s">
        <v>72</v>
      </c>
      <c r="G13" s="1" t="s">
        <v>18</v>
      </c>
      <c r="H13" s="8">
        <v>2012</v>
      </c>
      <c r="I13" s="1" t="s">
        <v>25</v>
      </c>
      <c r="J13" s="1" t="s">
        <v>73</v>
      </c>
      <c r="K13" s="10">
        <v>64.414288343083271</v>
      </c>
    </row>
    <row r="14" spans="1:11" x14ac:dyDescent="0.25">
      <c r="A14" s="1" t="s">
        <v>74</v>
      </c>
      <c r="B14" s="1" t="s">
        <v>75</v>
      </c>
      <c r="C14" s="1" t="s">
        <v>76</v>
      </c>
      <c r="D14" s="1" t="s">
        <v>77</v>
      </c>
      <c r="E14" s="1" t="s">
        <v>78</v>
      </c>
      <c r="F14" s="1" t="s">
        <v>79</v>
      </c>
      <c r="G14" s="1" t="s">
        <v>66</v>
      </c>
      <c r="H14" s="8">
        <v>2005</v>
      </c>
      <c r="I14" s="1" t="s">
        <v>25</v>
      </c>
      <c r="J14" s="1" t="s">
        <v>80</v>
      </c>
      <c r="K14" s="10">
        <v>87.489884179291494</v>
      </c>
    </row>
    <row r="15" spans="1:11" x14ac:dyDescent="0.25">
      <c r="A15" s="1" t="s">
        <v>81</v>
      </c>
      <c r="B15" s="1" t="s">
        <v>82</v>
      </c>
      <c r="C15" s="1" t="s">
        <v>83</v>
      </c>
      <c r="D15" s="1" t="s">
        <v>84</v>
      </c>
      <c r="E15" s="1" t="s">
        <v>85</v>
      </c>
      <c r="F15" s="1" t="s">
        <v>17</v>
      </c>
      <c r="G15" s="1" t="s">
        <v>66</v>
      </c>
      <c r="H15" s="8">
        <v>2005</v>
      </c>
      <c r="I15" s="1" t="s">
        <v>25</v>
      </c>
      <c r="J15" s="1" t="s">
        <v>86</v>
      </c>
      <c r="K15" s="10">
        <v>67.017432281325313</v>
      </c>
    </row>
    <row r="16" spans="1:11" x14ac:dyDescent="0.25">
      <c r="A16" s="1" t="s">
        <v>87</v>
      </c>
      <c r="B16" s="1" t="s">
        <v>88</v>
      </c>
      <c r="C16" s="1" t="s">
        <v>89</v>
      </c>
      <c r="D16" s="1" t="s">
        <v>90</v>
      </c>
      <c r="E16" s="1" t="s">
        <v>91</v>
      </c>
      <c r="F16" s="1" t="s">
        <v>92</v>
      </c>
      <c r="G16" s="1" t="s">
        <v>18</v>
      </c>
      <c r="H16" s="8">
        <v>2010</v>
      </c>
      <c r="I16" s="1" t="s">
        <v>19</v>
      </c>
      <c r="J16" s="1" t="s">
        <v>93</v>
      </c>
      <c r="K16" s="10">
        <v>65.3</v>
      </c>
    </row>
    <row r="17" spans="1:11" x14ac:dyDescent="0.25">
      <c r="A17" s="1" t="s">
        <v>94</v>
      </c>
      <c r="B17" s="1" t="s">
        <v>95</v>
      </c>
      <c r="C17" s="1" t="s">
        <v>96</v>
      </c>
      <c r="D17" s="1" t="s">
        <v>97</v>
      </c>
      <c r="E17" s="1" t="s">
        <v>98</v>
      </c>
      <c r="F17" s="1" t="s">
        <v>99</v>
      </c>
      <c r="G17" s="1" t="s">
        <v>18</v>
      </c>
      <c r="H17" s="8">
        <v>2016</v>
      </c>
      <c r="I17" s="1" t="s">
        <v>33</v>
      </c>
      <c r="J17" s="1" t="s">
        <v>100</v>
      </c>
      <c r="K17" s="10">
        <v>92</v>
      </c>
    </row>
    <row r="18" spans="1:11" x14ac:dyDescent="0.25">
      <c r="A18" s="1" t="s">
        <v>101</v>
      </c>
      <c r="B18" s="1" t="s">
        <v>102</v>
      </c>
      <c r="C18" s="1" t="s">
        <v>103</v>
      </c>
      <c r="D18" s="1" t="s">
        <v>104</v>
      </c>
      <c r="E18" s="1" t="s">
        <v>105</v>
      </c>
      <c r="F18" s="1" t="s">
        <v>106</v>
      </c>
      <c r="G18" s="1" t="s">
        <v>18</v>
      </c>
      <c r="H18" s="8">
        <v>2006</v>
      </c>
      <c r="I18" s="1" t="s">
        <v>25</v>
      </c>
      <c r="J18" s="1" t="s">
        <v>107</v>
      </c>
      <c r="K18" s="10">
        <v>74</v>
      </c>
    </row>
    <row r="19" spans="1:11" x14ac:dyDescent="0.25">
      <c r="A19" s="1" t="s">
        <v>108</v>
      </c>
      <c r="B19" s="1" t="s">
        <v>109</v>
      </c>
      <c r="C19" s="1" t="s">
        <v>110</v>
      </c>
      <c r="D19" s="1" t="s">
        <v>111</v>
      </c>
      <c r="E19" s="1" t="s">
        <v>112</v>
      </c>
      <c r="F19" s="1" t="s">
        <v>113</v>
      </c>
      <c r="G19" s="1" t="s">
        <v>66</v>
      </c>
      <c r="H19" s="8">
        <v>2006</v>
      </c>
      <c r="I19" s="1" t="s">
        <v>25</v>
      </c>
      <c r="J19" s="1" t="s">
        <v>114</v>
      </c>
      <c r="K19" s="10">
        <v>48.897058823529413</v>
      </c>
    </row>
    <row r="20" spans="1:11" x14ac:dyDescent="0.25">
      <c r="A20" s="1" t="s">
        <v>115</v>
      </c>
      <c r="B20" s="1" t="s">
        <v>116</v>
      </c>
      <c r="C20" s="1" t="s">
        <v>117</v>
      </c>
      <c r="D20" s="1" t="s">
        <v>118</v>
      </c>
      <c r="E20" s="1" t="s">
        <v>119</v>
      </c>
      <c r="F20" s="1" t="s">
        <v>65</v>
      </c>
      <c r="G20" s="1" t="s">
        <v>66</v>
      </c>
      <c r="H20" s="8">
        <v>2005</v>
      </c>
      <c r="I20" s="1" t="s">
        <v>25</v>
      </c>
      <c r="J20" s="1" t="s">
        <v>120</v>
      </c>
      <c r="K20" s="10">
        <v>78.448275862068968</v>
      </c>
    </row>
    <row r="21" spans="1:11" x14ac:dyDescent="0.25">
      <c r="A21" s="1" t="s">
        <v>121</v>
      </c>
      <c r="B21" s="1" t="s">
        <v>122</v>
      </c>
      <c r="C21" s="1" t="s">
        <v>123</v>
      </c>
      <c r="D21" s="1" t="s">
        <v>124</v>
      </c>
      <c r="E21" s="1" t="s">
        <v>125</v>
      </c>
      <c r="F21" s="1" t="s">
        <v>126</v>
      </c>
      <c r="G21" s="1" t="s">
        <v>66</v>
      </c>
      <c r="H21" s="8">
        <v>2021</v>
      </c>
      <c r="I21" s="1" t="s">
        <v>25</v>
      </c>
      <c r="J21" s="1" t="s">
        <v>127</v>
      </c>
      <c r="K21" s="10">
        <v>26.4</v>
      </c>
    </row>
    <row r="22" spans="1:11" x14ac:dyDescent="0.25">
      <c r="A22" s="1" t="s">
        <v>128</v>
      </c>
      <c r="B22" s="1" t="s">
        <v>129</v>
      </c>
      <c r="C22" s="1" t="s">
        <v>96</v>
      </c>
      <c r="D22" s="1" t="s">
        <v>130</v>
      </c>
      <c r="E22" s="1" t="s">
        <v>131</v>
      </c>
      <c r="F22" s="1" t="s">
        <v>132</v>
      </c>
      <c r="G22" s="1" t="s">
        <v>66</v>
      </c>
      <c r="H22" s="8">
        <v>2012</v>
      </c>
      <c r="I22" s="1" t="s">
        <v>33</v>
      </c>
      <c r="J22" s="1" t="s">
        <v>133</v>
      </c>
      <c r="K22" s="10">
        <v>39.125384352579431</v>
      </c>
    </row>
    <row r="23" spans="1:11" x14ac:dyDescent="0.25">
      <c r="A23" s="1" t="s">
        <v>134</v>
      </c>
      <c r="B23" s="1" t="s">
        <v>135</v>
      </c>
      <c r="C23" s="1" t="s">
        <v>123</v>
      </c>
      <c r="D23" s="1" t="s">
        <v>136</v>
      </c>
      <c r="E23" s="1" t="s">
        <v>85</v>
      </c>
      <c r="F23" s="1" t="s">
        <v>65</v>
      </c>
      <c r="G23" s="1" t="s">
        <v>66</v>
      </c>
      <c r="H23" s="8">
        <v>2015</v>
      </c>
      <c r="I23" s="1" t="s">
        <v>33</v>
      </c>
      <c r="J23" s="1" t="s">
        <v>137</v>
      </c>
      <c r="K23" s="10">
        <v>30</v>
      </c>
    </row>
    <row r="24" spans="1:11" x14ac:dyDescent="0.25">
      <c r="A24" s="1" t="s">
        <v>138</v>
      </c>
      <c r="B24" s="1" t="s">
        <v>139</v>
      </c>
      <c r="C24" s="1" t="s">
        <v>123</v>
      </c>
      <c r="D24" s="1" t="s">
        <v>140</v>
      </c>
      <c r="E24" s="1" t="s">
        <v>141</v>
      </c>
      <c r="F24" s="1" t="s">
        <v>142</v>
      </c>
      <c r="G24" s="1" t="s">
        <v>18</v>
      </c>
      <c r="H24" s="8">
        <v>2013</v>
      </c>
      <c r="I24" s="1" t="s">
        <v>25</v>
      </c>
      <c r="J24" s="1" t="s">
        <v>143</v>
      </c>
      <c r="K24" s="10">
        <v>95</v>
      </c>
    </row>
    <row r="25" spans="1:11" x14ac:dyDescent="0.25">
      <c r="A25" s="1" t="s">
        <v>144</v>
      </c>
      <c r="B25" s="1" t="s">
        <v>145</v>
      </c>
      <c r="C25" s="1" t="s">
        <v>146</v>
      </c>
      <c r="D25" s="1" t="s">
        <v>147</v>
      </c>
      <c r="E25" s="1" t="s">
        <v>148</v>
      </c>
      <c r="F25" s="1" t="s">
        <v>149</v>
      </c>
      <c r="G25" s="1" t="s">
        <v>66</v>
      </c>
      <c r="H25" s="8">
        <v>2015</v>
      </c>
      <c r="I25" s="1" t="s">
        <v>25</v>
      </c>
      <c r="J25" s="1" t="s">
        <v>150</v>
      </c>
      <c r="K25" s="10">
        <v>80.914560770156442</v>
      </c>
    </row>
    <row r="26" spans="1:11" x14ac:dyDescent="0.25">
      <c r="A26" s="1" t="s">
        <v>151</v>
      </c>
      <c r="B26" s="1" t="s">
        <v>152</v>
      </c>
      <c r="C26" s="1" t="s">
        <v>153</v>
      </c>
      <c r="D26" s="1" t="s">
        <v>154</v>
      </c>
      <c r="E26" s="1" t="s">
        <v>155</v>
      </c>
      <c r="F26" s="1" t="s">
        <v>156</v>
      </c>
      <c r="G26" s="1" t="s">
        <v>66</v>
      </c>
      <c r="H26" s="8">
        <v>2014</v>
      </c>
      <c r="I26" s="1" t="s">
        <v>25</v>
      </c>
      <c r="J26" s="1" t="s">
        <v>157</v>
      </c>
      <c r="K26" s="10">
        <v>49.816753926701573</v>
      </c>
    </row>
    <row r="27" spans="1:11" x14ac:dyDescent="0.25">
      <c r="A27" s="1" t="s">
        <v>158</v>
      </c>
      <c r="B27" s="1" t="s">
        <v>159</v>
      </c>
      <c r="C27" s="1" t="s">
        <v>103</v>
      </c>
      <c r="D27" s="1" t="s">
        <v>160</v>
      </c>
      <c r="E27" s="1" t="s">
        <v>161</v>
      </c>
      <c r="F27" s="1" t="s">
        <v>65</v>
      </c>
      <c r="G27" s="1" t="s">
        <v>66</v>
      </c>
      <c r="H27" s="8">
        <v>2004</v>
      </c>
      <c r="I27" s="1" t="s">
        <v>33</v>
      </c>
      <c r="J27" s="1" t="s">
        <v>162</v>
      </c>
      <c r="K27" s="10">
        <v>100</v>
      </c>
    </row>
    <row r="28" spans="1:11" x14ac:dyDescent="0.25">
      <c r="A28" s="1" t="s">
        <v>163</v>
      </c>
      <c r="B28" s="1" t="s">
        <v>164</v>
      </c>
      <c r="C28" s="1" t="s">
        <v>165</v>
      </c>
      <c r="D28" s="1" t="s">
        <v>166</v>
      </c>
      <c r="E28" s="1" t="s">
        <v>167</v>
      </c>
      <c r="F28" s="1" t="s">
        <v>65</v>
      </c>
      <c r="G28" s="1" t="s">
        <v>66</v>
      </c>
      <c r="H28" s="8">
        <v>2020</v>
      </c>
      <c r="I28" s="1" t="s">
        <v>33</v>
      </c>
      <c r="J28" s="1" t="s">
        <v>168</v>
      </c>
      <c r="K28" s="10">
        <v>13</v>
      </c>
    </row>
    <row r="29" spans="1:11" x14ac:dyDescent="0.25">
      <c r="A29" s="1" t="s">
        <v>169</v>
      </c>
      <c r="B29" s="1" t="s">
        <v>170</v>
      </c>
      <c r="C29" s="1" t="s">
        <v>153</v>
      </c>
      <c r="D29" s="1" t="s">
        <v>171</v>
      </c>
      <c r="E29" s="1" t="s">
        <v>172</v>
      </c>
      <c r="F29" s="1" t="s">
        <v>173</v>
      </c>
      <c r="G29" s="1" t="s">
        <v>32</v>
      </c>
      <c r="H29" s="8">
        <v>2016</v>
      </c>
      <c r="I29" s="1" t="s">
        <v>33</v>
      </c>
      <c r="J29" s="1" t="s">
        <v>174</v>
      </c>
      <c r="K29" s="10">
        <v>100</v>
      </c>
    </row>
    <row r="30" spans="1:11" x14ac:dyDescent="0.25">
      <c r="A30" s="1" t="s">
        <v>175</v>
      </c>
      <c r="B30" s="1" t="s">
        <v>176</v>
      </c>
      <c r="C30" s="1" t="s">
        <v>153</v>
      </c>
      <c r="D30" s="1" t="s">
        <v>177</v>
      </c>
      <c r="E30" s="1" t="s">
        <v>178</v>
      </c>
      <c r="F30" s="1" t="s">
        <v>179</v>
      </c>
      <c r="G30" s="1" t="s">
        <v>66</v>
      </c>
      <c r="H30" s="8">
        <v>2016</v>
      </c>
      <c r="I30" s="1" t="s">
        <v>33</v>
      </c>
      <c r="J30" s="1" t="s">
        <v>180</v>
      </c>
      <c r="K30" s="10">
        <v>64.232633279483025</v>
      </c>
    </row>
    <row r="31" spans="1:11" x14ac:dyDescent="0.25">
      <c r="A31" s="1" t="s">
        <v>181</v>
      </c>
      <c r="B31" s="1" t="s">
        <v>182</v>
      </c>
      <c r="C31" s="1" t="s">
        <v>183</v>
      </c>
      <c r="D31" s="1" t="s">
        <v>184</v>
      </c>
      <c r="E31" s="1" t="s">
        <v>185</v>
      </c>
      <c r="F31" s="1" t="s">
        <v>186</v>
      </c>
      <c r="G31" s="1" t="s">
        <v>66</v>
      </c>
      <c r="H31" s="8">
        <v>2012</v>
      </c>
      <c r="I31" s="1" t="s">
        <v>19</v>
      </c>
      <c r="J31" s="1" t="s">
        <v>187</v>
      </c>
      <c r="K31" s="10">
        <v>34.202898550724633</v>
      </c>
    </row>
    <row r="32" spans="1:11" x14ac:dyDescent="0.25">
      <c r="A32" s="1" t="s">
        <v>188</v>
      </c>
      <c r="B32" s="1" t="s">
        <v>189</v>
      </c>
      <c r="C32" s="1" t="s">
        <v>183</v>
      </c>
      <c r="D32" s="1" t="s">
        <v>190</v>
      </c>
      <c r="E32" s="1" t="s">
        <v>191</v>
      </c>
      <c r="F32" s="1" t="s">
        <v>192</v>
      </c>
      <c r="G32" s="1" t="s">
        <v>66</v>
      </c>
      <c r="H32" s="8">
        <v>2022</v>
      </c>
      <c r="I32" s="1" t="s">
        <v>25</v>
      </c>
      <c r="J32" s="1" t="s">
        <v>193</v>
      </c>
      <c r="K32" s="10" t="s">
        <v>194</v>
      </c>
    </row>
    <row r="33" spans="1:11" x14ac:dyDescent="0.25">
      <c r="A33" s="1" t="s">
        <v>195</v>
      </c>
      <c r="B33" s="1" t="s">
        <v>196</v>
      </c>
      <c r="C33" s="1" t="s">
        <v>183</v>
      </c>
      <c r="D33" s="1" t="s">
        <v>197</v>
      </c>
      <c r="E33" s="1" t="s">
        <v>198</v>
      </c>
      <c r="F33" s="1" t="s">
        <v>199</v>
      </c>
      <c r="G33" s="1" t="s">
        <v>18</v>
      </c>
      <c r="H33" s="8">
        <v>2021</v>
      </c>
      <c r="I33" s="1" t="s">
        <v>25</v>
      </c>
      <c r="J33" s="1" t="s">
        <v>200</v>
      </c>
      <c r="K33" s="10">
        <v>56.428571428571431</v>
      </c>
    </row>
    <row r="34" spans="1:11" x14ac:dyDescent="0.25">
      <c r="A34" s="1" t="s">
        <v>201</v>
      </c>
      <c r="B34" s="1" t="s">
        <v>202</v>
      </c>
      <c r="C34" s="1" t="s">
        <v>183</v>
      </c>
      <c r="D34" s="1" t="s">
        <v>203</v>
      </c>
      <c r="E34" s="1" t="s">
        <v>204</v>
      </c>
      <c r="F34" s="1" t="s">
        <v>92</v>
      </c>
      <c r="G34" s="1" t="s">
        <v>66</v>
      </c>
      <c r="H34" s="8">
        <v>2018</v>
      </c>
      <c r="I34" s="1" t="s">
        <v>33</v>
      </c>
      <c r="J34" s="1" t="s">
        <v>205</v>
      </c>
      <c r="K34" s="10" t="s">
        <v>194</v>
      </c>
    </row>
    <row r="35" spans="1:11" x14ac:dyDescent="0.25">
      <c r="A35" s="1" t="s">
        <v>206</v>
      </c>
      <c r="B35" s="1" t="s">
        <v>207</v>
      </c>
      <c r="C35" s="1" t="s">
        <v>208</v>
      </c>
      <c r="D35" s="1" t="s">
        <v>209</v>
      </c>
      <c r="E35" s="1" t="s">
        <v>210</v>
      </c>
      <c r="F35" s="1" t="s">
        <v>142</v>
      </c>
      <c r="G35" s="1" t="s">
        <v>66</v>
      </c>
      <c r="H35" s="8">
        <v>2019</v>
      </c>
      <c r="I35" s="1" t="s">
        <v>33</v>
      </c>
      <c r="J35" s="1" t="s">
        <v>211</v>
      </c>
      <c r="K35" s="10">
        <v>41.800643086816713</v>
      </c>
    </row>
    <row r="36" spans="1:11" x14ac:dyDescent="0.25">
      <c r="A36" s="1" t="s">
        <v>212</v>
      </c>
      <c r="B36" s="1" t="s">
        <v>213</v>
      </c>
      <c r="C36" s="1" t="s">
        <v>214</v>
      </c>
      <c r="D36" s="1" t="s">
        <v>215</v>
      </c>
      <c r="E36" s="1" t="s">
        <v>216</v>
      </c>
      <c r="F36" s="1" t="s">
        <v>65</v>
      </c>
      <c r="G36" s="1" t="s">
        <v>32</v>
      </c>
      <c r="H36" s="8">
        <v>2017</v>
      </c>
      <c r="I36" s="1" t="s">
        <v>33</v>
      </c>
      <c r="J36" s="1" t="s">
        <v>217</v>
      </c>
      <c r="K36" s="10">
        <v>100</v>
      </c>
    </row>
    <row r="37" spans="1:11" x14ac:dyDescent="0.25">
      <c r="A37" s="1" t="s">
        <v>218</v>
      </c>
      <c r="B37" s="1" t="s">
        <v>219</v>
      </c>
      <c r="C37" s="1" t="s">
        <v>220</v>
      </c>
      <c r="D37" s="1" t="s">
        <v>221</v>
      </c>
      <c r="E37" s="1" t="s">
        <v>222</v>
      </c>
      <c r="F37" s="1" t="s">
        <v>106</v>
      </c>
      <c r="G37" s="1" t="s">
        <v>66</v>
      </c>
      <c r="H37" s="8">
        <v>2008</v>
      </c>
      <c r="I37" s="1" t="s">
        <v>33</v>
      </c>
      <c r="J37" s="1" t="s">
        <v>223</v>
      </c>
      <c r="K37" s="10">
        <v>89</v>
      </c>
    </row>
    <row r="38" spans="1:11" x14ac:dyDescent="0.25">
      <c r="A38" s="1" t="s">
        <v>224</v>
      </c>
      <c r="B38" s="1" t="s">
        <v>219</v>
      </c>
      <c r="C38" s="1" t="s">
        <v>225</v>
      </c>
      <c r="D38" s="1" t="s">
        <v>226</v>
      </c>
      <c r="E38" s="1" t="s">
        <v>227</v>
      </c>
      <c r="F38" s="1" t="s">
        <v>132</v>
      </c>
      <c r="G38" s="1" t="s">
        <v>66</v>
      </c>
      <c r="H38" s="8">
        <v>2010</v>
      </c>
      <c r="I38" s="1" t="s">
        <v>25</v>
      </c>
      <c r="J38" s="1" t="s">
        <v>228</v>
      </c>
      <c r="K38" s="10">
        <v>91.304347826086968</v>
      </c>
    </row>
    <row r="39" spans="1:11" x14ac:dyDescent="0.25">
      <c r="A39" s="1" t="s">
        <v>229</v>
      </c>
      <c r="B39" s="1" t="s">
        <v>230</v>
      </c>
      <c r="C39" s="1" t="s">
        <v>231</v>
      </c>
      <c r="D39" s="1" t="s">
        <v>232</v>
      </c>
      <c r="E39" s="1" t="s">
        <v>233</v>
      </c>
      <c r="F39" s="1" t="s">
        <v>132</v>
      </c>
      <c r="G39" s="1" t="s">
        <v>66</v>
      </c>
      <c r="H39" s="8">
        <v>2018</v>
      </c>
      <c r="I39" s="1" t="s">
        <v>25</v>
      </c>
      <c r="J39" s="1" t="s">
        <v>234</v>
      </c>
      <c r="K39" s="10">
        <v>100</v>
      </c>
    </row>
    <row r="40" spans="1:11" x14ac:dyDescent="0.25">
      <c r="A40" s="1" t="s">
        <v>235</v>
      </c>
      <c r="B40" s="1" t="s">
        <v>236</v>
      </c>
      <c r="C40" s="1" t="s">
        <v>237</v>
      </c>
      <c r="D40" s="1" t="s">
        <v>238</v>
      </c>
      <c r="E40" s="1" t="s">
        <v>239</v>
      </c>
      <c r="F40" s="1" t="s">
        <v>142</v>
      </c>
      <c r="G40" s="1" t="s">
        <v>66</v>
      </c>
      <c r="H40" s="8">
        <v>2020</v>
      </c>
      <c r="I40" s="1" t="s">
        <v>25</v>
      </c>
      <c r="J40" s="1" t="s">
        <v>240</v>
      </c>
      <c r="K40" s="10">
        <v>64.068035340816934</v>
      </c>
    </row>
    <row r="41" spans="1:11" x14ac:dyDescent="0.25">
      <c r="A41" s="1" t="s">
        <v>241</v>
      </c>
      <c r="B41" s="1" t="s">
        <v>242</v>
      </c>
      <c r="C41" s="1" t="s">
        <v>225</v>
      </c>
      <c r="D41" s="1" t="s">
        <v>243</v>
      </c>
      <c r="E41" s="1" t="s">
        <v>244</v>
      </c>
      <c r="F41" s="1" t="s">
        <v>39</v>
      </c>
      <c r="G41" s="1" t="s">
        <v>66</v>
      </c>
      <c r="H41" s="8">
        <v>2013</v>
      </c>
      <c r="I41" s="1" t="s">
        <v>25</v>
      </c>
      <c r="J41" s="1" t="s">
        <v>245</v>
      </c>
      <c r="K41" s="10">
        <v>92</v>
      </c>
    </row>
    <row r="42" spans="1:11" x14ac:dyDescent="0.25">
      <c r="A42" s="1" t="s">
        <v>246</v>
      </c>
      <c r="B42" s="1" t="s">
        <v>247</v>
      </c>
      <c r="C42" s="1" t="s">
        <v>225</v>
      </c>
      <c r="D42" s="1" t="s">
        <v>248</v>
      </c>
      <c r="E42" s="1" t="s">
        <v>249</v>
      </c>
      <c r="F42" s="1" t="s">
        <v>39</v>
      </c>
      <c r="G42" s="1" t="s">
        <v>66</v>
      </c>
      <c r="H42" s="8">
        <v>2014</v>
      </c>
      <c r="I42" s="1" t="s">
        <v>25</v>
      </c>
      <c r="J42" s="1" t="s">
        <v>250</v>
      </c>
      <c r="K42" s="10">
        <v>49</v>
      </c>
    </row>
    <row r="43" spans="1:11" x14ac:dyDescent="0.25">
      <c r="A43" s="1" t="s">
        <v>251</v>
      </c>
      <c r="B43" s="1" t="s">
        <v>252</v>
      </c>
      <c r="C43" s="1" t="s">
        <v>208</v>
      </c>
      <c r="D43" s="1" t="s">
        <v>253</v>
      </c>
      <c r="E43" s="1" t="s">
        <v>254</v>
      </c>
      <c r="F43" s="1" t="s">
        <v>255</v>
      </c>
      <c r="G43" s="1" t="s">
        <v>32</v>
      </c>
      <c r="H43" s="8">
        <v>2012</v>
      </c>
      <c r="I43" s="1" t="s">
        <v>33</v>
      </c>
      <c r="J43" s="1" t="s">
        <v>256</v>
      </c>
      <c r="K43" s="10">
        <v>100</v>
      </c>
    </row>
    <row r="44" spans="1:11" x14ac:dyDescent="0.25">
      <c r="A44" s="1" t="s">
        <v>257</v>
      </c>
      <c r="B44" s="1" t="s">
        <v>258</v>
      </c>
      <c r="C44" s="1" t="s">
        <v>259</v>
      </c>
      <c r="D44" s="1" t="s">
        <v>260</v>
      </c>
      <c r="E44" s="1" t="s">
        <v>261</v>
      </c>
      <c r="F44" s="1" t="s">
        <v>262</v>
      </c>
      <c r="G44" s="1" t="s">
        <v>66</v>
      </c>
      <c r="H44" s="8">
        <v>2020</v>
      </c>
      <c r="I44" s="1" t="s">
        <v>25</v>
      </c>
      <c r="J44" s="1" t="s">
        <v>263</v>
      </c>
      <c r="K44" s="10" t="s">
        <v>194</v>
      </c>
    </row>
    <row r="45" spans="1:11" x14ac:dyDescent="0.25">
      <c r="A45" s="1" t="s">
        <v>264</v>
      </c>
      <c r="B45" s="1" t="s">
        <v>265</v>
      </c>
      <c r="C45" s="1" t="s">
        <v>259</v>
      </c>
      <c r="D45" s="1" t="s">
        <v>266</v>
      </c>
      <c r="E45" s="1" t="s">
        <v>267</v>
      </c>
      <c r="F45" s="1" t="s">
        <v>268</v>
      </c>
      <c r="G45" s="1" t="s">
        <v>66</v>
      </c>
      <c r="H45" s="8">
        <v>2016</v>
      </c>
      <c r="I45" s="1" t="s">
        <v>25</v>
      </c>
      <c r="J45" s="1" t="s">
        <v>269</v>
      </c>
      <c r="K45" s="10">
        <v>65.26275607583662</v>
      </c>
    </row>
    <row r="46" spans="1:11" x14ac:dyDescent="0.25">
      <c r="A46" s="1" t="s">
        <v>270</v>
      </c>
      <c r="B46" s="1" t="s">
        <v>271</v>
      </c>
      <c r="C46" s="1" t="s">
        <v>225</v>
      </c>
      <c r="D46" s="1" t="s">
        <v>272</v>
      </c>
      <c r="E46" s="1" t="s">
        <v>273</v>
      </c>
      <c r="F46" s="1" t="s">
        <v>274</v>
      </c>
      <c r="G46" s="1" t="s">
        <v>66</v>
      </c>
      <c r="H46" s="8">
        <v>2019</v>
      </c>
      <c r="I46" s="1" t="s">
        <v>25</v>
      </c>
      <c r="J46" s="1" t="s">
        <v>275</v>
      </c>
      <c r="K46" s="10" t="s">
        <v>194</v>
      </c>
    </row>
    <row r="47" spans="1:11" x14ac:dyDescent="0.25">
      <c r="A47" s="1" t="s">
        <v>455</v>
      </c>
      <c r="B47" s="1" t="s">
        <v>276</v>
      </c>
      <c r="C47" s="1" t="s">
        <v>277</v>
      </c>
      <c r="D47" s="1" t="s">
        <v>278</v>
      </c>
      <c r="E47" s="1" t="s">
        <v>279</v>
      </c>
      <c r="F47" s="1" t="s">
        <v>280</v>
      </c>
      <c r="G47" s="1" t="s">
        <v>66</v>
      </c>
      <c r="H47" s="8">
        <v>2025</v>
      </c>
      <c r="I47" s="1" t="s">
        <v>25</v>
      </c>
      <c r="J47" s="1" t="s">
        <v>281</v>
      </c>
      <c r="K47" s="10">
        <v>42.436631234668845</v>
      </c>
    </row>
    <row r="48" spans="1:11" x14ac:dyDescent="0.25">
      <c r="A48" s="1" t="s">
        <v>282</v>
      </c>
      <c r="B48" s="1" t="s">
        <v>283</v>
      </c>
      <c r="C48" s="1" t="s">
        <v>237</v>
      </c>
      <c r="D48" s="1" t="s">
        <v>284</v>
      </c>
      <c r="E48" s="1" t="s">
        <v>285</v>
      </c>
      <c r="F48" s="1" t="s">
        <v>179</v>
      </c>
      <c r="G48" s="1" t="s">
        <v>66</v>
      </c>
      <c r="H48" s="8">
        <v>2016</v>
      </c>
      <c r="I48" s="1" t="s">
        <v>33</v>
      </c>
      <c r="J48" s="1" t="s">
        <v>286</v>
      </c>
      <c r="K48" s="10">
        <v>57.734573119188504</v>
      </c>
    </row>
    <row r="49" spans="1:11" x14ac:dyDescent="0.25">
      <c r="A49" s="1" t="s">
        <v>287</v>
      </c>
      <c r="B49" s="1" t="s">
        <v>288</v>
      </c>
      <c r="C49" s="1" t="s">
        <v>289</v>
      </c>
      <c r="D49" s="1" t="s">
        <v>124</v>
      </c>
      <c r="E49" s="1" t="s">
        <v>261</v>
      </c>
      <c r="F49" s="1" t="s">
        <v>290</v>
      </c>
      <c r="G49" s="1" t="s">
        <v>66</v>
      </c>
      <c r="H49" s="8">
        <v>2009</v>
      </c>
      <c r="I49" s="1" t="s">
        <v>25</v>
      </c>
      <c r="J49" s="1" t="s">
        <v>291</v>
      </c>
      <c r="K49" s="10">
        <v>89.893048128342244</v>
      </c>
    </row>
    <row r="50" spans="1:11" x14ac:dyDescent="0.25">
      <c r="A50" s="1" t="s">
        <v>456</v>
      </c>
      <c r="B50" s="1" t="s">
        <v>292</v>
      </c>
      <c r="C50" s="1" t="s">
        <v>289</v>
      </c>
      <c r="D50" s="1" t="s">
        <v>293</v>
      </c>
      <c r="E50" s="1" t="s">
        <v>294</v>
      </c>
      <c r="F50" s="1" t="s">
        <v>290</v>
      </c>
      <c r="G50" s="1" t="s">
        <v>66</v>
      </c>
      <c r="H50" s="8">
        <v>2013</v>
      </c>
      <c r="I50" s="1" t="s">
        <v>33</v>
      </c>
      <c r="J50" s="1" t="s">
        <v>295</v>
      </c>
      <c r="K50" s="10">
        <v>29.282700421940934</v>
      </c>
    </row>
    <row r="51" spans="1:11" x14ac:dyDescent="0.25">
      <c r="A51" s="1" t="s">
        <v>296</v>
      </c>
      <c r="B51" s="1" t="s">
        <v>297</v>
      </c>
      <c r="C51" s="1" t="s">
        <v>289</v>
      </c>
      <c r="D51" s="1" t="s">
        <v>284</v>
      </c>
      <c r="E51" s="1" t="s">
        <v>298</v>
      </c>
      <c r="F51" s="1" t="s">
        <v>290</v>
      </c>
      <c r="G51" s="1" t="s">
        <v>66</v>
      </c>
      <c r="H51" s="8">
        <v>2006</v>
      </c>
      <c r="I51" s="1" t="s">
        <v>25</v>
      </c>
      <c r="J51" s="1" t="s">
        <v>299</v>
      </c>
      <c r="K51" s="10">
        <v>97.414829659318642</v>
      </c>
    </row>
    <row r="52" spans="1:11" x14ac:dyDescent="0.25">
      <c r="A52" s="1" t="s">
        <v>300</v>
      </c>
      <c r="B52" s="1" t="s">
        <v>301</v>
      </c>
      <c r="C52" s="1" t="s">
        <v>237</v>
      </c>
      <c r="D52" s="1" t="s">
        <v>302</v>
      </c>
      <c r="E52" s="1" t="s">
        <v>303</v>
      </c>
      <c r="F52" s="1" t="s">
        <v>304</v>
      </c>
      <c r="G52" s="1" t="s">
        <v>66</v>
      </c>
      <c r="H52" s="8">
        <v>2007</v>
      </c>
      <c r="I52" s="1" t="s">
        <v>25</v>
      </c>
      <c r="J52" s="1" t="s">
        <v>305</v>
      </c>
      <c r="K52" s="10">
        <v>77.664326738991704</v>
      </c>
    </row>
    <row r="53" spans="1:11" x14ac:dyDescent="0.25">
      <c r="A53" s="1" t="s">
        <v>306</v>
      </c>
      <c r="B53" s="1" t="s">
        <v>307</v>
      </c>
      <c r="C53" s="1" t="s">
        <v>289</v>
      </c>
      <c r="D53" s="1" t="s">
        <v>308</v>
      </c>
      <c r="E53" s="1" t="s">
        <v>309</v>
      </c>
      <c r="F53" s="1" t="s">
        <v>65</v>
      </c>
      <c r="G53" s="1" t="s">
        <v>66</v>
      </c>
      <c r="H53" s="8">
        <v>2019</v>
      </c>
      <c r="I53" s="1" t="s">
        <v>25</v>
      </c>
      <c r="J53" s="1" t="s">
        <v>205</v>
      </c>
      <c r="K53" s="10" t="s">
        <v>194</v>
      </c>
    </row>
    <row r="54" spans="1:11" x14ac:dyDescent="0.25">
      <c r="A54" s="1" t="s">
        <v>310</v>
      </c>
      <c r="B54" s="1" t="s">
        <v>311</v>
      </c>
      <c r="C54" s="1" t="s">
        <v>277</v>
      </c>
      <c r="D54" s="1" t="s">
        <v>312</v>
      </c>
      <c r="E54" s="1" t="s">
        <v>313</v>
      </c>
      <c r="F54" s="1" t="s">
        <v>149</v>
      </c>
      <c r="G54" s="1" t="s">
        <v>66</v>
      </c>
      <c r="H54" s="8">
        <v>2021</v>
      </c>
      <c r="I54" s="1" t="s">
        <v>33</v>
      </c>
      <c r="J54" s="1" t="s">
        <v>314</v>
      </c>
      <c r="K54" s="10">
        <v>30.47974719908073</v>
      </c>
    </row>
    <row r="55" spans="1:11" x14ac:dyDescent="0.25">
      <c r="A55" t="s">
        <v>315</v>
      </c>
      <c r="B55" t="s">
        <v>315</v>
      </c>
      <c r="C55" t="s">
        <v>315</v>
      </c>
      <c r="D55" t="s">
        <v>315</v>
      </c>
      <c r="E55" t="s">
        <v>315</v>
      </c>
      <c r="F55" t="s">
        <v>315</v>
      </c>
      <c r="G55" t="s">
        <v>315</v>
      </c>
      <c r="H55" t="s">
        <v>315</v>
      </c>
      <c r="I55" t="s">
        <v>315</v>
      </c>
      <c r="J55" t="s">
        <v>315</v>
      </c>
      <c r="K55" t="s">
        <v>315</v>
      </c>
    </row>
    <row r="56" spans="1:11" x14ac:dyDescent="0.25">
      <c r="A56" t="s">
        <v>316</v>
      </c>
    </row>
  </sheetData>
  <mergeCells count="9">
    <mergeCell ref="J3:J4"/>
    <mergeCell ref="I3:I4"/>
    <mergeCell ref="K3:K4"/>
    <mergeCell ref="C3:E3"/>
    <mergeCell ref="A3:A4"/>
    <mergeCell ref="B3:B4"/>
    <mergeCell ref="F3:F4"/>
    <mergeCell ref="G3:G4"/>
    <mergeCell ref="H3:H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A25" sqref="A25"/>
    </sheetView>
  </sheetViews>
  <sheetFormatPr defaultRowHeight="15" x14ac:dyDescent="0.25"/>
  <cols>
    <col min="1" max="1" width="53.42578125" customWidth="1"/>
    <col min="2" max="2" width="34.42578125" customWidth="1"/>
    <col min="3" max="3" width="22" customWidth="1"/>
    <col min="4" max="4" width="17.28515625" customWidth="1"/>
    <col min="5" max="5" width="16.140625" customWidth="1"/>
    <col min="6" max="6" width="17.28515625" customWidth="1"/>
  </cols>
  <sheetData>
    <row r="1" spans="1:6" x14ac:dyDescent="0.25">
      <c r="A1" s="3" t="s">
        <v>317</v>
      </c>
    </row>
    <row r="3" spans="1:6" ht="40.5" customHeight="1" x14ac:dyDescent="0.25">
      <c r="A3" s="16" t="s">
        <v>318</v>
      </c>
      <c r="B3" s="16" t="s">
        <v>1</v>
      </c>
      <c r="C3" s="11" t="s">
        <v>2</v>
      </c>
      <c r="D3" s="13" t="s">
        <v>319</v>
      </c>
      <c r="E3" s="18"/>
      <c r="F3" s="19"/>
    </row>
    <row r="4" spans="1:6" ht="60" x14ac:dyDescent="0.25">
      <c r="A4" s="17"/>
      <c r="B4" s="17"/>
      <c r="C4" s="12"/>
      <c r="D4" s="2" t="s">
        <v>320</v>
      </c>
      <c r="E4" s="2" t="s">
        <v>321</v>
      </c>
      <c r="F4" s="2" t="s">
        <v>322</v>
      </c>
    </row>
    <row r="5" spans="1:6" x14ac:dyDescent="0.25">
      <c r="A5" s="1" t="s">
        <v>323</v>
      </c>
      <c r="B5" s="1" t="s">
        <v>21</v>
      </c>
      <c r="C5" s="1" t="s">
        <v>13</v>
      </c>
      <c r="D5" s="1" t="s">
        <v>13</v>
      </c>
      <c r="E5" s="1" t="s">
        <v>13</v>
      </c>
      <c r="F5" s="1" t="s">
        <v>13</v>
      </c>
    </row>
    <row r="6" spans="1:6" x14ac:dyDescent="0.25">
      <c r="A6" s="1" t="s">
        <v>324</v>
      </c>
      <c r="B6" s="1" t="s">
        <v>27</v>
      </c>
      <c r="C6" s="1" t="s">
        <v>325</v>
      </c>
      <c r="D6" s="1" t="s">
        <v>326</v>
      </c>
      <c r="E6" s="1" t="s">
        <v>327</v>
      </c>
      <c r="F6" s="1" t="s">
        <v>328</v>
      </c>
    </row>
    <row r="7" spans="1:6" x14ac:dyDescent="0.25">
      <c r="A7" s="1" t="s">
        <v>329</v>
      </c>
      <c r="B7" s="1" t="s">
        <v>12</v>
      </c>
      <c r="C7" s="1" t="s">
        <v>330</v>
      </c>
      <c r="D7" s="1" t="s">
        <v>331</v>
      </c>
      <c r="E7" s="1" t="s">
        <v>332</v>
      </c>
      <c r="F7" s="1" t="s">
        <v>328</v>
      </c>
    </row>
    <row r="8" spans="1:6" x14ac:dyDescent="0.25">
      <c r="A8" s="1" t="s">
        <v>333</v>
      </c>
      <c r="B8" s="1" t="s">
        <v>101</v>
      </c>
      <c r="C8" s="1" t="s">
        <v>334</v>
      </c>
      <c r="D8" s="1" t="s">
        <v>335</v>
      </c>
      <c r="E8" s="1" t="s">
        <v>336</v>
      </c>
      <c r="F8" s="1" t="s">
        <v>337</v>
      </c>
    </row>
    <row r="9" spans="1:6" x14ac:dyDescent="0.25">
      <c r="A9" s="1" t="s">
        <v>338</v>
      </c>
      <c r="B9" s="1" t="s">
        <v>35</v>
      </c>
      <c r="C9" s="1" t="s">
        <v>339</v>
      </c>
      <c r="D9" s="1" t="s">
        <v>340</v>
      </c>
      <c r="E9" s="1" t="s">
        <v>341</v>
      </c>
      <c r="F9" s="1" t="s">
        <v>342</v>
      </c>
    </row>
    <row r="10" spans="1:6" x14ac:dyDescent="0.25">
      <c r="A10" s="1" t="s">
        <v>343</v>
      </c>
      <c r="B10" s="1" t="s">
        <v>87</v>
      </c>
      <c r="C10" s="1" t="s">
        <v>344</v>
      </c>
      <c r="D10" s="1" t="s">
        <v>345</v>
      </c>
      <c r="E10" s="1" t="s">
        <v>346</v>
      </c>
      <c r="F10" s="1" t="s">
        <v>347</v>
      </c>
    </row>
    <row r="11" spans="1:6" x14ac:dyDescent="0.25">
      <c r="A11" s="1" t="s">
        <v>348</v>
      </c>
      <c r="B11" s="1" t="s">
        <v>134</v>
      </c>
      <c r="C11" s="1" t="s">
        <v>349</v>
      </c>
      <c r="D11" s="1" t="s">
        <v>350</v>
      </c>
      <c r="E11" s="1" t="s">
        <v>351</v>
      </c>
      <c r="F11" s="1" t="s">
        <v>352</v>
      </c>
    </row>
    <row r="12" spans="1:6" x14ac:dyDescent="0.25">
      <c r="A12" s="1" t="s">
        <v>353</v>
      </c>
      <c r="B12" s="1" t="s">
        <v>41</v>
      </c>
      <c r="C12" s="1" t="s">
        <v>354</v>
      </c>
      <c r="D12" s="1" t="s">
        <v>355</v>
      </c>
      <c r="E12" s="1" t="s">
        <v>356</v>
      </c>
      <c r="F12" s="1" t="s">
        <v>357</v>
      </c>
    </row>
    <row r="13" spans="1:6" x14ac:dyDescent="0.25">
      <c r="A13" s="1" t="s">
        <v>358</v>
      </c>
      <c r="B13" s="1" t="s">
        <v>94</v>
      </c>
      <c r="C13" s="1" t="s">
        <v>359</v>
      </c>
      <c r="D13" s="1" t="s">
        <v>360</v>
      </c>
      <c r="E13" s="1" t="s">
        <v>361</v>
      </c>
      <c r="F13" s="1" t="s">
        <v>362</v>
      </c>
    </row>
    <row r="14" spans="1:6" x14ac:dyDescent="0.25">
      <c r="A14" s="1" t="s">
        <v>363</v>
      </c>
      <c r="B14" s="1" t="s">
        <v>163</v>
      </c>
      <c r="C14" s="1" t="s">
        <v>364</v>
      </c>
      <c r="D14" s="1" t="s">
        <v>365</v>
      </c>
      <c r="E14" s="1" t="s">
        <v>366</v>
      </c>
      <c r="F14" s="1" t="s">
        <v>367</v>
      </c>
    </row>
    <row r="15" spans="1:6" x14ac:dyDescent="0.25">
      <c r="A15" s="1" t="s">
        <v>368</v>
      </c>
      <c r="B15" s="1" t="s">
        <v>121</v>
      </c>
      <c r="C15" s="1" t="s">
        <v>369</v>
      </c>
      <c r="D15" s="1" t="s">
        <v>370</v>
      </c>
      <c r="E15" s="1" t="s">
        <v>371</v>
      </c>
      <c r="F15" s="1" t="s">
        <v>372</v>
      </c>
    </row>
    <row r="16" spans="1:6" x14ac:dyDescent="0.25">
      <c r="A16" s="1" t="s">
        <v>373</v>
      </c>
      <c r="B16" s="1" t="s">
        <v>218</v>
      </c>
      <c r="C16" s="1" t="s">
        <v>374</v>
      </c>
      <c r="D16" s="1" t="s">
        <v>375</v>
      </c>
      <c r="E16" s="1" t="s">
        <v>376</v>
      </c>
      <c r="F16" s="1" t="s">
        <v>377</v>
      </c>
    </row>
    <row r="17" spans="1:6" x14ac:dyDescent="0.25">
      <c r="A17" s="1" t="s">
        <v>378</v>
      </c>
      <c r="B17" s="1" t="s">
        <v>379</v>
      </c>
      <c r="C17" s="1" t="s">
        <v>380</v>
      </c>
      <c r="D17" s="1" t="s">
        <v>381</v>
      </c>
      <c r="E17" s="1" t="s">
        <v>382</v>
      </c>
      <c r="F17" s="1" t="s">
        <v>383</v>
      </c>
    </row>
    <row r="18" spans="1:6" x14ac:dyDescent="0.25">
      <c r="A18" s="1" t="s">
        <v>384</v>
      </c>
      <c r="B18" s="1" t="s">
        <v>54</v>
      </c>
      <c r="C18" s="1" t="s">
        <v>380</v>
      </c>
      <c r="D18" s="1" t="s">
        <v>385</v>
      </c>
      <c r="E18" s="1" t="s">
        <v>386</v>
      </c>
      <c r="F18" s="1" t="s">
        <v>387</v>
      </c>
    </row>
    <row r="19" spans="1:6" x14ac:dyDescent="0.25">
      <c r="A19" s="1" t="s">
        <v>388</v>
      </c>
      <c r="B19" s="1" t="s">
        <v>47</v>
      </c>
      <c r="C19" s="1" t="s">
        <v>389</v>
      </c>
      <c r="D19" s="1" t="s">
        <v>390</v>
      </c>
      <c r="E19" s="1" t="s">
        <v>391</v>
      </c>
      <c r="F19" s="1" t="s">
        <v>387</v>
      </c>
    </row>
    <row r="21" spans="1:6" x14ac:dyDescent="0.25">
      <c r="A21" t="s">
        <v>448</v>
      </c>
    </row>
  </sheetData>
  <mergeCells count="4">
    <mergeCell ref="A3:A4"/>
    <mergeCell ref="B3:B4"/>
    <mergeCell ref="C3:C4"/>
    <mergeCell ref="D3:F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A7" sqref="A7"/>
    </sheetView>
  </sheetViews>
  <sheetFormatPr defaultRowHeight="15" x14ac:dyDescent="0.25"/>
  <cols>
    <col min="1" max="1" width="50.42578125" customWidth="1"/>
    <col min="2" max="2" width="30.85546875" customWidth="1"/>
    <col min="3" max="3" width="29.42578125" customWidth="1"/>
    <col min="4" max="4" width="19.28515625" customWidth="1"/>
    <col min="5" max="6" width="16.140625" customWidth="1"/>
    <col min="7" max="7" width="17.28515625" customWidth="1"/>
  </cols>
  <sheetData>
    <row r="1" spans="1:7" x14ac:dyDescent="0.25">
      <c r="A1" s="3" t="s">
        <v>393</v>
      </c>
    </row>
    <row r="3" spans="1:7" ht="32.25" customHeight="1" x14ac:dyDescent="0.25">
      <c r="A3" s="11" t="s">
        <v>318</v>
      </c>
      <c r="B3" s="11" t="s">
        <v>1</v>
      </c>
      <c r="C3" s="11" t="s">
        <v>4</v>
      </c>
      <c r="D3" s="11" t="s">
        <v>2</v>
      </c>
      <c r="E3" s="13" t="s">
        <v>319</v>
      </c>
      <c r="F3" s="18"/>
      <c r="G3" s="19"/>
    </row>
    <row r="4" spans="1:7" ht="180" x14ac:dyDescent="0.25">
      <c r="A4" s="12"/>
      <c r="B4" s="12"/>
      <c r="C4" s="12"/>
      <c r="D4" s="12"/>
      <c r="E4" s="2" t="s">
        <v>394</v>
      </c>
      <c r="F4" s="2" t="s">
        <v>395</v>
      </c>
      <c r="G4" s="2" t="s">
        <v>396</v>
      </c>
    </row>
    <row r="5" spans="1:7" x14ac:dyDescent="0.25">
      <c r="A5" s="1" t="s">
        <v>324</v>
      </c>
      <c r="B5" s="1" t="s">
        <v>27</v>
      </c>
      <c r="C5" s="1" t="s">
        <v>17</v>
      </c>
      <c r="D5" s="1" t="s">
        <v>13</v>
      </c>
      <c r="E5" s="1" t="s">
        <v>13</v>
      </c>
      <c r="F5" s="1" t="s">
        <v>13</v>
      </c>
      <c r="G5" s="1" t="s">
        <v>397</v>
      </c>
    </row>
    <row r="6" spans="1:7" x14ac:dyDescent="0.25">
      <c r="A6" s="1" t="s">
        <v>338</v>
      </c>
      <c r="B6" s="1" t="s">
        <v>35</v>
      </c>
      <c r="C6" s="1" t="s">
        <v>39</v>
      </c>
      <c r="D6" s="1" t="s">
        <v>22</v>
      </c>
      <c r="E6" s="1" t="s">
        <v>398</v>
      </c>
      <c r="F6" s="1" t="s">
        <v>399</v>
      </c>
      <c r="G6" s="1" t="s">
        <v>13</v>
      </c>
    </row>
    <row r="7" spans="1:7" x14ac:dyDescent="0.25">
      <c r="A7" s="1" t="s">
        <v>333</v>
      </c>
      <c r="B7" s="1" t="s">
        <v>101</v>
      </c>
      <c r="C7" s="1" t="s">
        <v>106</v>
      </c>
      <c r="D7" s="1" t="s">
        <v>400</v>
      </c>
      <c r="E7" s="1" t="s">
        <v>401</v>
      </c>
      <c r="F7" s="1" t="s">
        <v>402</v>
      </c>
      <c r="G7" s="1" t="s">
        <v>403</v>
      </c>
    </row>
    <row r="8" spans="1:7" x14ac:dyDescent="0.25">
      <c r="A8" s="1" t="s">
        <v>329</v>
      </c>
      <c r="B8" s="1" t="s">
        <v>12</v>
      </c>
      <c r="C8" s="1" t="s">
        <v>17</v>
      </c>
      <c r="D8" s="1" t="s">
        <v>404</v>
      </c>
      <c r="E8" s="1" t="s">
        <v>405</v>
      </c>
      <c r="F8" s="1" t="s">
        <v>406</v>
      </c>
      <c r="G8" s="1" t="s">
        <v>407</v>
      </c>
    </row>
    <row r="9" spans="1:7" x14ac:dyDescent="0.25">
      <c r="A9" s="1" t="s">
        <v>343</v>
      </c>
      <c r="B9" s="1" t="s">
        <v>87</v>
      </c>
      <c r="C9" s="1" t="s">
        <v>92</v>
      </c>
      <c r="D9" s="1" t="s">
        <v>408</v>
      </c>
      <c r="E9" s="1" t="s">
        <v>409</v>
      </c>
      <c r="F9" s="1" t="s">
        <v>410</v>
      </c>
      <c r="G9" s="1" t="s">
        <v>411</v>
      </c>
    </row>
    <row r="10" spans="1:7" x14ac:dyDescent="0.25">
      <c r="A10" s="1" t="s">
        <v>323</v>
      </c>
      <c r="B10" s="1" t="s">
        <v>21</v>
      </c>
      <c r="C10" s="1" t="s">
        <v>24</v>
      </c>
      <c r="D10" s="1" t="s">
        <v>412</v>
      </c>
      <c r="E10" s="1" t="s">
        <v>413</v>
      </c>
      <c r="F10" s="1" t="s">
        <v>414</v>
      </c>
      <c r="G10" s="1" t="s">
        <v>415</v>
      </c>
    </row>
    <row r="11" spans="1:7" x14ac:dyDescent="0.25">
      <c r="A11" s="1" t="s">
        <v>368</v>
      </c>
      <c r="B11" s="1" t="s">
        <v>121</v>
      </c>
      <c r="C11" s="1" t="s">
        <v>126</v>
      </c>
      <c r="D11" s="1" t="s">
        <v>416</v>
      </c>
      <c r="E11" s="1" t="s">
        <v>417</v>
      </c>
      <c r="F11" s="1" t="s">
        <v>418</v>
      </c>
      <c r="G11" s="1" t="s">
        <v>419</v>
      </c>
    </row>
    <row r="12" spans="1:7" x14ac:dyDescent="0.25">
      <c r="A12" s="1" t="s">
        <v>353</v>
      </c>
      <c r="B12" s="1" t="s">
        <v>41</v>
      </c>
      <c r="C12" s="1" t="s">
        <v>45</v>
      </c>
      <c r="D12" s="1" t="s">
        <v>420</v>
      </c>
      <c r="E12" s="1" t="s">
        <v>421</v>
      </c>
      <c r="F12" s="1" t="s">
        <v>422</v>
      </c>
      <c r="G12" s="1" t="s">
        <v>423</v>
      </c>
    </row>
    <row r="13" spans="1:7" x14ac:dyDescent="0.25">
      <c r="A13" s="1" t="s">
        <v>358</v>
      </c>
      <c r="B13" s="1" t="s">
        <v>94</v>
      </c>
      <c r="C13" s="1" t="s">
        <v>99</v>
      </c>
      <c r="D13" s="1" t="s">
        <v>424</v>
      </c>
      <c r="E13" s="1" t="s">
        <v>425</v>
      </c>
      <c r="F13" s="1" t="s">
        <v>426</v>
      </c>
      <c r="G13" s="1" t="s">
        <v>427</v>
      </c>
    </row>
    <row r="14" spans="1:7" x14ac:dyDescent="0.25">
      <c r="A14" s="1" t="s">
        <v>384</v>
      </c>
      <c r="B14" s="1" t="s">
        <v>54</v>
      </c>
      <c r="C14" s="1" t="s">
        <v>59</v>
      </c>
      <c r="D14" s="1" t="s">
        <v>428</v>
      </c>
      <c r="E14" s="1" t="s">
        <v>429</v>
      </c>
      <c r="F14" s="1" t="s">
        <v>430</v>
      </c>
      <c r="G14" s="1" t="s">
        <v>387</v>
      </c>
    </row>
    <row r="15" spans="1:7" x14ac:dyDescent="0.25">
      <c r="A15" s="1" t="s">
        <v>388</v>
      </c>
      <c r="B15" s="1" t="s">
        <v>47</v>
      </c>
      <c r="C15" s="1" t="s">
        <v>52</v>
      </c>
      <c r="D15" s="1" t="s">
        <v>431</v>
      </c>
      <c r="E15" s="1" t="s">
        <v>432</v>
      </c>
      <c r="F15" s="1" t="s">
        <v>433</v>
      </c>
      <c r="G15" s="1" t="s">
        <v>434</v>
      </c>
    </row>
    <row r="16" spans="1:7" x14ac:dyDescent="0.25">
      <c r="A16" s="1" t="s">
        <v>348</v>
      </c>
      <c r="B16" s="1" t="s">
        <v>134</v>
      </c>
      <c r="C16" s="1" t="s">
        <v>65</v>
      </c>
      <c r="D16" s="1" t="s">
        <v>435</v>
      </c>
      <c r="E16" s="1" t="s">
        <v>436</v>
      </c>
      <c r="F16" s="1" t="s">
        <v>437</v>
      </c>
      <c r="G16" s="1" t="s">
        <v>438</v>
      </c>
    </row>
    <row r="17" spans="1:7" x14ac:dyDescent="0.25">
      <c r="A17" s="1" t="s">
        <v>378</v>
      </c>
      <c r="B17" s="1" t="s">
        <v>379</v>
      </c>
      <c r="C17" s="1" t="s">
        <v>39</v>
      </c>
      <c r="D17" s="1" t="s">
        <v>439</v>
      </c>
      <c r="E17" s="1" t="s">
        <v>440</v>
      </c>
      <c r="F17" s="1" t="s">
        <v>441</v>
      </c>
      <c r="G17" s="1" t="s">
        <v>442</v>
      </c>
    </row>
    <row r="18" spans="1:7" x14ac:dyDescent="0.25">
      <c r="A18" s="1" t="s">
        <v>373</v>
      </c>
      <c r="B18" s="1" t="s">
        <v>218</v>
      </c>
      <c r="C18" s="1" t="s">
        <v>106</v>
      </c>
      <c r="D18" s="1" t="s">
        <v>443</v>
      </c>
      <c r="E18" s="1" t="s">
        <v>444</v>
      </c>
      <c r="F18" s="1" t="s">
        <v>445</v>
      </c>
      <c r="G18" s="1" t="s">
        <v>446</v>
      </c>
    </row>
    <row r="19" spans="1:7" x14ac:dyDescent="0.25">
      <c r="A19" s="1" t="s">
        <v>363</v>
      </c>
      <c r="B19" s="1" t="s">
        <v>163</v>
      </c>
      <c r="C19" s="1" t="s">
        <v>65</v>
      </c>
      <c r="D19" s="1" t="s">
        <v>387</v>
      </c>
      <c r="E19" s="1" t="s">
        <v>387</v>
      </c>
      <c r="F19" s="1" t="s">
        <v>365</v>
      </c>
      <c r="G19" s="1" t="s">
        <v>447</v>
      </c>
    </row>
    <row r="21" spans="1:7" x14ac:dyDescent="0.25">
      <c r="A21" t="s">
        <v>392</v>
      </c>
    </row>
  </sheetData>
  <mergeCells count="5">
    <mergeCell ref="A3:A4"/>
    <mergeCell ref="B3:B4"/>
    <mergeCell ref="C3:C4"/>
    <mergeCell ref="D3:D4"/>
    <mergeCell ref="E3:G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B30" sqref="B30"/>
    </sheetView>
  </sheetViews>
  <sheetFormatPr defaultRowHeight="15" x14ac:dyDescent="0.25"/>
  <cols>
    <col min="1" max="1" width="57.5703125" customWidth="1"/>
    <col min="2" max="2" width="32" customWidth="1"/>
    <col min="3" max="3" width="16.7109375" customWidth="1"/>
    <col min="4" max="4" width="18.28515625" customWidth="1"/>
    <col min="5" max="6" width="16.140625" customWidth="1"/>
  </cols>
  <sheetData>
    <row r="1" spans="1:6" x14ac:dyDescent="0.25">
      <c r="A1" s="4" t="s">
        <v>449</v>
      </c>
      <c r="B1" s="4"/>
      <c r="C1" s="5"/>
    </row>
    <row r="2" spans="1:6" x14ac:dyDescent="0.25">
      <c r="A2" s="6"/>
      <c r="B2" s="6"/>
      <c r="C2" s="7"/>
    </row>
    <row r="3" spans="1:6" ht="41.25" customHeight="1" x14ac:dyDescent="0.25">
      <c r="A3" s="20" t="s">
        <v>318</v>
      </c>
      <c r="B3" s="20" t="s">
        <v>1</v>
      </c>
      <c r="C3" s="11" t="s">
        <v>450</v>
      </c>
      <c r="D3" s="21" t="s">
        <v>2</v>
      </c>
      <c r="E3" s="22" t="s">
        <v>319</v>
      </c>
      <c r="F3" s="23"/>
    </row>
    <row r="4" spans="1:6" ht="45" x14ac:dyDescent="0.25">
      <c r="A4" s="20"/>
      <c r="B4" s="20"/>
      <c r="C4" s="12"/>
      <c r="D4" s="21"/>
      <c r="E4" s="9" t="s">
        <v>451</v>
      </c>
      <c r="F4" s="9" t="s">
        <v>452</v>
      </c>
    </row>
    <row r="5" spans="1:6" x14ac:dyDescent="0.25">
      <c r="A5" s="1" t="str">
        <f>'[1]Баллы (УК)'!B5</f>
        <v>АО «ОЭЗ ППТ «Оренбуржье»</v>
      </c>
      <c r="B5" s="1" t="str">
        <f>'[1]Баллы (УК)'!C5</f>
        <v>ОЭЗ «Оренбуржье»</v>
      </c>
      <c r="C5" s="8">
        <f>'[1]Баллы (УК)'!D5</f>
        <v>2021</v>
      </c>
      <c r="D5" s="8" t="str">
        <f>IFERROR(CONCATENATE('[1]Баллы (УК)'!O5," (",ROUND('[1]Баллы (УК)'!I5,1),")"),"")</f>
        <v>1-3 (100)</v>
      </c>
      <c r="E5" s="8" t="str">
        <f>IFERROR(CONCATENATE('[1]Баллы (УК)'!P5," (",ROUND('[1]Баллы (УК)'!J5,1),")"),"")</f>
        <v>1-4 (100)</v>
      </c>
      <c r="F5" s="8" t="str">
        <f>IFERROR(CONCATENATE('[1]Баллы (УК)'!Q5," (",ROUND('[1]Баллы (УК)'!K5,1),")"),"")</f>
        <v>1-5 (100)</v>
      </c>
    </row>
    <row r="6" spans="1:6" x14ac:dyDescent="0.25">
      <c r="A6" s="1" t="str">
        <f>'[1]Баллы (УК)'!B6</f>
        <v>ООО «Агропарк - Инфраструктура»</v>
      </c>
      <c r="B6" s="1" t="str">
        <f>'[1]Баллы (УК)'!C6</f>
        <v>ОЭЗ «Максимиха»</v>
      </c>
      <c r="C6" s="8">
        <f>'[1]Баллы (УК)'!D6</f>
        <v>2020</v>
      </c>
      <c r="D6" s="8" t="str">
        <f>IFERROR(CONCATENATE('[1]Баллы (УК)'!O6," (",ROUND('[1]Баллы (УК)'!I6,1),")"),"")</f>
        <v>1-3 (100)</v>
      </c>
      <c r="E6" s="8" t="str">
        <f>IFERROR(CONCATENATE('[1]Баллы (УК)'!P6," (",ROUND('[1]Баллы (УК)'!J6,1),")"),"")</f>
        <v>1-4 (100)</v>
      </c>
      <c r="F6" s="8" t="str">
        <f>IFERROR(CONCATENATE('[1]Баллы (УК)'!Q6," (",ROUND('[1]Баллы (УК)'!K6,1),")"),"")</f>
        <v>1-5 (100)</v>
      </c>
    </row>
    <row r="7" spans="1:6" x14ac:dyDescent="0.25">
      <c r="A7" s="1" t="str">
        <f>'[1]Баллы (УК)'!B7</f>
        <v>АО «Промышленные Парки»</v>
      </c>
      <c r="B7" s="1" t="str">
        <f>'[1]Баллы (УК)'!C7</f>
        <v>Чапаевск и Преображенка</v>
      </c>
      <c r="C7" s="8">
        <f>'[1]Баллы (УК)'!D7</f>
        <v>2013</v>
      </c>
      <c r="D7" s="8" t="str">
        <f>IFERROR(CONCATENATE('[1]Баллы (УК)'!O7," (",ROUND('[1]Баллы (УК)'!I7,1),")"),"")</f>
        <v>1-3 (100)</v>
      </c>
      <c r="E7" s="8" t="str">
        <f>IFERROR(CONCATENATE('[1]Баллы (УК)'!P7," (",ROUND('[1]Баллы (УК)'!J7,1),")"),"")</f>
        <v>1-4 (100)</v>
      </c>
      <c r="F7" s="8" t="str">
        <f>IFERROR(CONCATENATE('[1]Баллы (УК)'!Q7," (",ROUND('[1]Баллы (УК)'!K7,1),")"),"")</f>
        <v>1-5 (100)</v>
      </c>
    </row>
    <row r="8" spans="1:6" x14ac:dyDescent="0.25">
      <c r="A8" s="1" t="str">
        <f>'[1]Баллы (УК)'!B8</f>
        <v>АО «Химград»</v>
      </c>
      <c r="B8" s="1" t="str">
        <f>'[1]Баллы (УК)'!C8</f>
        <v>Технополис «Химград»</v>
      </c>
      <c r="C8" s="8">
        <f>'[1]Баллы (УК)'!D8</f>
        <v>2006</v>
      </c>
      <c r="D8" s="8" t="str">
        <f>IFERROR(CONCATENATE('[1]Баллы (УК)'!O8," (",ROUND('[1]Баллы (УК)'!I8,1),")"),"")</f>
        <v>4-5 (80)</v>
      </c>
      <c r="E8" s="8" t="str">
        <f>IFERROR(CONCATENATE('[1]Баллы (УК)'!P8," (",ROUND('[1]Баллы (УК)'!J8,1),")"),"")</f>
        <v>5-9 (66,7)</v>
      </c>
      <c r="F8" s="8" t="str">
        <f>IFERROR(CONCATENATE('[1]Баллы (УК)'!Q8," (",ROUND('[1]Баллы (УК)'!K8,1),")"),"")</f>
        <v>1-5 (100)</v>
      </c>
    </row>
    <row r="9" spans="1:6" x14ac:dyDescent="0.25">
      <c r="A9" s="1" t="str">
        <f>'[1]Баллы (УК)'!B9</f>
        <v>АО «ОЭЗ «Технополис Москва»</v>
      </c>
      <c r="B9" s="1" t="str">
        <f>'[1]Баллы (УК)'!C9</f>
        <v>ОЭЗ «Технополис Москва»</v>
      </c>
      <c r="C9" s="8">
        <f>'[1]Баллы (УК)'!D9</f>
        <v>2006</v>
      </c>
      <c r="D9" s="8" t="str">
        <f>IFERROR(CONCATENATE('[1]Баллы (УК)'!O9," (",ROUND('[1]Баллы (УК)'!I9,1),")"),"")</f>
        <v>4-5 (80)</v>
      </c>
      <c r="E9" s="8" t="str">
        <f>IFERROR(CONCATENATE('[1]Баллы (УК)'!P9," (",ROUND('[1]Баллы (УК)'!J9,1),")"),"")</f>
        <v>1-4 (100)</v>
      </c>
      <c r="F9" s="8" t="str">
        <f>IFERROR(CONCATENATE('[1]Баллы (УК)'!Q9," (",ROUND('[1]Баллы (УК)'!K9,1),")"),"")</f>
        <v>6-9 (66,7)</v>
      </c>
    </row>
    <row r="10" spans="1:6" x14ac:dyDescent="0.25">
      <c r="A10" s="1" t="str">
        <f>'[1]Баллы (УК)'!B10</f>
        <v>ООО «Промышленный округ Ступино Квадрат»</v>
      </c>
      <c r="B10" s="1" t="str">
        <f>'[1]Баллы (УК)'!C10</f>
        <v>ОЭЗ «Ступино Квадрат»</v>
      </c>
      <c r="C10" s="8">
        <f>'[1]Баллы (УК)'!D10</f>
        <v>2015</v>
      </c>
      <c r="D10" s="8" t="str">
        <f>IFERROR(CONCATENATE('[1]Баллы (УК)'!O10," (",ROUND('[1]Баллы (УК)'!I10,1),")"),"")</f>
        <v>6-8 (60)</v>
      </c>
      <c r="E10" s="8" t="str">
        <f>IFERROR(CONCATENATE('[1]Баллы (УК)'!P10," (",ROUND('[1]Баллы (УК)'!J10,1),")"),"")</f>
        <v>10-13 (33,3)</v>
      </c>
      <c r="F10" s="8" t="str">
        <f>IFERROR(CONCATENATE('[1]Баллы (УК)'!Q10," (",ROUND('[1]Баллы (УК)'!K10,1),")"),"")</f>
        <v>1-5 (100)</v>
      </c>
    </row>
    <row r="11" spans="1:6" x14ac:dyDescent="0.25">
      <c r="A11" s="1" t="str">
        <f>'[1]Баллы (УК)'!B11</f>
        <v>АО «КИП «Мастер»</v>
      </c>
      <c r="B11" s="1" t="str">
        <f>'[1]Баллы (УК)'!C11</f>
        <v xml:space="preserve">КИП «Мастер» </v>
      </c>
      <c r="C11" s="8">
        <f>'[1]Баллы (УК)'!D11</f>
        <v>2004</v>
      </c>
      <c r="D11" s="8" t="str">
        <f>IFERROR(CONCATENATE('[1]Баллы (УК)'!O11," (",ROUND('[1]Баллы (УК)'!I11,1),")"),"")</f>
        <v>6-8 (60)</v>
      </c>
      <c r="E11" s="8" t="str">
        <f>IFERROR(CONCATENATE('[1]Баллы (УК)'!P11," (",ROUND('[1]Баллы (УК)'!J11,1),")"),"")</f>
        <v>5-9 (66,7)</v>
      </c>
      <c r="F11" s="8" t="str">
        <f>IFERROR(CONCATENATE('[1]Баллы (УК)'!Q11," (",ROUND('[1]Баллы (УК)'!K11,1),")"),"")</f>
        <v>6-9 (66,7)</v>
      </c>
    </row>
    <row r="12" spans="1:6" x14ac:dyDescent="0.25">
      <c r="A12" s="1" t="str">
        <f>'[1]Баллы (УК)'!B12</f>
        <v>АО «ОЭЗ «Титановая долина»</v>
      </c>
      <c r="B12" s="1" t="str">
        <f>'[1]Баллы (УК)'!C12</f>
        <v>ОЭЗ «Титановая долина»</v>
      </c>
      <c r="C12" s="8">
        <f>'[1]Баллы (УК)'!D12</f>
        <v>2010</v>
      </c>
      <c r="D12" s="8" t="str">
        <f>IFERROR(CONCATENATE('[1]Баллы (УК)'!O12," (",ROUND('[1]Баллы (УК)'!I12,1),")"),"")</f>
        <v>6-8 (60)</v>
      </c>
      <c r="E12" s="8" t="str">
        <f>IFERROR(CONCATENATE('[1]Баллы (УК)'!P12," (",ROUND('[1]Баллы (УК)'!J12,1),")"),"")</f>
        <v>5-9 (66,7)</v>
      </c>
      <c r="F12" s="8" t="str">
        <f>IFERROR(CONCATENATE('[1]Баллы (УК)'!Q12," (",ROUND('[1]Баллы (УК)'!K12,1),")"),"")</f>
        <v>6-9 (66,7)</v>
      </c>
    </row>
    <row r="13" spans="1:6" x14ac:dyDescent="0.25">
      <c r="A13" s="1" t="str">
        <f>'[1]Баллы (УК)'!B13</f>
        <v>АО «Корпорация развития Нижегородской области»</v>
      </c>
      <c r="B13" s="1" t="str">
        <f>'[1]Баллы (УК)'!C13</f>
        <v>ОЭЗ «Кулибин»</v>
      </c>
      <c r="C13" s="8">
        <f>'[1]Баллы (УК)'!D13</f>
        <v>2020</v>
      </c>
      <c r="D13" s="8" t="str">
        <f>IFERROR(CONCATENATE('[1]Баллы (УК)'!O13," (",ROUND('[1]Баллы (УК)'!I13,1),")"),"")</f>
        <v>9-10 (40)</v>
      </c>
      <c r="E13" s="8" t="str">
        <f>IFERROR(CONCATENATE('[1]Баллы (УК)'!P13," (",ROUND('[1]Баллы (УК)'!J13,1),")"),"")</f>
        <v>5-9 (66,7)</v>
      </c>
      <c r="F13" s="8" t="str">
        <f>IFERROR(CONCATENATE('[1]Баллы (УК)'!Q13," (",ROUND('[1]Баллы (УК)'!K13,1),")"),"")</f>
        <v>10-13 (33,3)</v>
      </c>
    </row>
    <row r="14" spans="1:6" x14ac:dyDescent="0.25">
      <c r="A14" s="1" t="str">
        <f>'[1]Баллы (УК)'!B14</f>
        <v>АО «ОЭЗ «Санкт-Петербург»</v>
      </c>
      <c r="B14" s="1" t="str">
        <f>'[1]Баллы (УК)'!C14</f>
        <v>ОЭЗ «Санкт-Петербург»</v>
      </c>
      <c r="C14" s="8">
        <f>'[1]Баллы (УК)'!D14</f>
        <v>2006</v>
      </c>
      <c r="D14" s="8" t="str">
        <f>IFERROR(CONCATENATE('[1]Баллы (УК)'!O14," (",ROUND('[1]Баллы (УК)'!I14,1),")"),"")</f>
        <v>9-10 (40)</v>
      </c>
      <c r="E14" s="8" t="str">
        <f>IFERROR(CONCATENATE('[1]Баллы (УК)'!P14," (",ROUND('[1]Баллы (УК)'!J14,1),")"),"")</f>
        <v>5-9 (66,7)</v>
      </c>
      <c r="F14" s="8" t="str">
        <f>IFERROR(CONCATENATE('[1]Баллы (УК)'!Q14," (",ROUND('[1]Баллы (УК)'!K14,1),")"),"")</f>
        <v>10-13 (33,3)</v>
      </c>
    </row>
    <row r="15" spans="1:6" x14ac:dyDescent="0.25">
      <c r="A15" s="1" t="str">
        <f>'[1]Баллы (УК)'!B15</f>
        <v>ООО «ДИП «Мастер»</v>
      </c>
      <c r="B15" s="1" t="str">
        <f>'[1]Баллы (УК)'!C15</f>
        <v>ДИП «Мастер»</v>
      </c>
      <c r="C15" s="8">
        <f>'[1]Баллы (УК)'!D15</f>
        <v>2018</v>
      </c>
      <c r="D15" s="8" t="str">
        <f>IFERROR(CONCATENATE('[1]Баллы (УК)'!O15," (",ROUND('[1]Баллы (УК)'!I15,1),")"),"")</f>
        <v>11-12 (20)</v>
      </c>
      <c r="E15" s="8" t="str">
        <f>IFERROR(CONCATENATE('[1]Баллы (УК)'!P15," (",ROUND('[1]Баллы (УК)'!J15,1),")"),"")</f>
        <v>14-15 (0)</v>
      </c>
      <c r="F15" s="8" t="str">
        <f>IFERROR(CONCATENATE('[1]Баллы (УК)'!Q15," (",ROUND('[1]Баллы (УК)'!K15,1),")"),"")</f>
        <v>6-9 (66,7)</v>
      </c>
    </row>
    <row r="16" spans="1:6" x14ac:dyDescent="0.25">
      <c r="A16" s="1" t="str">
        <f>'[1]Баллы (УК)'!B16</f>
        <v>ООО «ММК-Индустриальный парк»</v>
      </c>
      <c r="B16" s="1" t="str">
        <f>'[1]Баллы (УК)'!C16</f>
        <v>ММК-Индустриальный парк</v>
      </c>
      <c r="C16" s="8">
        <f>'[1]Баллы (УК)'!D16</f>
        <v>2016</v>
      </c>
      <c r="D16" s="8" t="str">
        <f>IFERROR(CONCATENATE('[1]Баллы (УК)'!O16," (",ROUND('[1]Баллы (УК)'!I16,1),")"),"")</f>
        <v>11-12 (20)</v>
      </c>
      <c r="E16" s="8" t="str">
        <f>IFERROR(CONCATENATE('[1]Баллы (УК)'!P16," (",ROUND('[1]Баллы (УК)'!J16,1),")"),"")</f>
        <v>10-13 (33,3)</v>
      </c>
      <c r="F16" s="8" t="str">
        <f>IFERROR(CONCATENATE('[1]Баллы (УК)'!Q16," (",ROUND('[1]Баллы (УК)'!K16,1),")"),"")</f>
        <v>10-13 (33,3)</v>
      </c>
    </row>
    <row r="17" spans="1:6" x14ac:dyDescent="0.25">
      <c r="A17" s="1" t="str">
        <f>'[1]Баллы (УК)'!B17</f>
        <v>ООО «СКИП «Мастер»</v>
      </c>
      <c r="B17" s="1" t="str">
        <f>'[1]Баллы (УК)'!C17</f>
        <v>СКИП «Мастер»</v>
      </c>
      <c r="C17" s="8">
        <f>'[1]Баллы (УК)'!D17</f>
        <v>2016</v>
      </c>
      <c r="D17" s="8" t="str">
        <f>IFERROR(CONCATENATE('[1]Баллы (УК)'!O17," (",ROUND('[1]Баллы (УК)'!I17,1),")"),"")</f>
        <v>13-15 (0)</v>
      </c>
      <c r="E17" s="8" t="str">
        <f>IFERROR(CONCATENATE('[1]Баллы (УК)'!P17," (",ROUND('[1]Баллы (УК)'!J17,1),")"),"")</f>
        <v>14-15 (0)</v>
      </c>
      <c r="F17" s="8" t="str">
        <f>IFERROR(CONCATENATE('[1]Баллы (УК)'!Q17," (",ROUND('[1]Баллы (УК)'!K17,1),")"),"")</f>
        <v>10-13 (33,3)</v>
      </c>
    </row>
    <row r="18" spans="1:6" x14ac:dyDescent="0.25">
      <c r="A18" s="1" t="str">
        <f>'[1]Баллы (УК)'!B18</f>
        <v>АО «ОЭЗ ППТ «Липецк»</v>
      </c>
      <c r="B18" s="1" t="str">
        <f>'[1]Баллы (УК)'!C18</f>
        <v>ОЭЗ «Липецк»</v>
      </c>
      <c r="C18" s="8">
        <f>'[1]Баллы (УК)'!D18</f>
        <v>2005</v>
      </c>
      <c r="D18" s="8" t="str">
        <f>IFERROR(CONCATENATE('[1]Баллы (УК)'!O18," (",ROUND('[1]Баллы (УК)'!I18,1),")"),"")</f>
        <v>13-15 (0)</v>
      </c>
      <c r="E18" s="8" t="str">
        <f>IFERROR(CONCATENATE('[1]Баллы (УК)'!P18," (",ROUND('[1]Баллы (УК)'!J18,1),")"),"")</f>
        <v>10-13 (33,3)</v>
      </c>
      <c r="F18" s="8" t="str">
        <f>IFERROR(CONCATENATE('[1]Баллы (УК)'!Q18," (",ROUND('[1]Баллы (УК)'!K18,1),")"),"")</f>
        <v>14-15 (0)</v>
      </c>
    </row>
    <row r="19" spans="1:6" x14ac:dyDescent="0.25">
      <c r="A19" s="1" t="str">
        <f>'[1]Баллы (УК)'!B19</f>
        <v>АО «ОЭЗ ППТ «Тольятти»</v>
      </c>
      <c r="B19" s="1" t="str">
        <f>'[1]Баллы (УК)'!C19</f>
        <v>ОЭЗ «Тольятти»</v>
      </c>
      <c r="C19" s="8">
        <f>'[1]Баллы (УК)'!D19</f>
        <v>2010</v>
      </c>
      <c r="D19" s="8" t="str">
        <f>IFERROR(CONCATENATE('[1]Баллы (УК)'!O19," (",ROUND('[1]Баллы (УК)'!I19,1),")"),"")</f>
        <v>13-15 (0)</v>
      </c>
      <c r="E19" s="8" t="str">
        <f>IFERROR(CONCATENATE('[1]Баллы (УК)'!P19," (",ROUND('[1]Баллы (УК)'!J19,1),")"),"")</f>
        <v>10-13 (33,3)</v>
      </c>
      <c r="F19" s="8" t="str">
        <f>IFERROR(CONCATENATE('[1]Баллы (УК)'!Q19," (",ROUND('[1]Баллы (УК)'!K19,1),")"),"")</f>
        <v>14-15 (0)</v>
      </c>
    </row>
    <row r="21" spans="1:6" x14ac:dyDescent="0.25">
      <c r="A21" t="s">
        <v>453</v>
      </c>
    </row>
  </sheetData>
  <mergeCells count="5">
    <mergeCell ref="A3:A4"/>
    <mergeCell ref="B3:B4"/>
    <mergeCell ref="C3:C4"/>
    <mergeCell ref="D3:D4"/>
    <mergeCell ref="E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топ-50 (основной)</vt:lpstr>
      <vt:lpstr>топ-15 по вкладу в эк. РФ</vt:lpstr>
      <vt:lpstr>топ-15 по вкладу в эк. регионов</vt:lpstr>
      <vt:lpstr>топ-15 эк.эфф. УК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Lopatina</cp:lastModifiedBy>
  <dcterms:created xsi:type="dcterms:W3CDTF">2026-05-12T10:30:33Z</dcterms:created>
  <dcterms:modified xsi:type="dcterms:W3CDTF">2026-05-15T12:11:48Z</dcterms:modified>
</cp:coreProperties>
</file>